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H:\Private User Directories\dm21494\Excel Files\Pandemic\"/>
    </mc:Choice>
  </mc:AlternateContent>
  <xr:revisionPtr revIDLastSave="0" documentId="8_{ADFFECF0-F96A-49E2-9A43-7CA2E0F9F24F}" xr6:coauthVersionLast="36" xr6:coauthVersionMax="36" xr10:uidLastSave="{00000000-0000-0000-0000-000000000000}"/>
  <workbookProtection lockStructure="1"/>
  <bookViews>
    <workbookView xWindow="0" yWindow="0" windowWidth="28800" windowHeight="11190" firstSheet="1" activeTab="1" xr2:uid="{00000000-000D-0000-FFFF-FFFF00000000}"/>
  </bookViews>
  <sheets>
    <sheet name="Form" sheetId="13" state="hidden" r:id="rId1"/>
    <sheet name="Template" sheetId="4" r:id="rId2"/>
    <sheet name="Picklist Values" sheetId="10" state="hidden" r:id="rId3"/>
    <sheet name="Constants" sheetId="5" state="hidden" r:id="rId4"/>
  </sheets>
  <externalReferences>
    <externalReference r:id="rId5"/>
  </externalReferences>
  <definedNames>
    <definedName name="AccountOwnerMap" localSheetId="0">[1]!Table3[#All]</definedName>
    <definedName name="AccountOwnerMap">Table3[#All]</definedName>
    <definedName name="ContactRecordId" localSheetId="0">[1]!Table1[Id]</definedName>
    <definedName name="ContactRecordId">Table1[Id]</definedName>
    <definedName name="PersonAccountId" localSheetId="0">[1]Constants!$B$2</definedName>
    <definedName name="PersonAccountId">Constants!$B$2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7" i="4" l="1"/>
  <c r="AN8" i="4"/>
  <c r="I62" i="5" l="1"/>
  <c r="I63" i="5"/>
  <c r="AM8" i="4" a="1"/>
  <c r="AM8" i="4" s="1"/>
  <c r="AM7" i="4" a="1"/>
  <c r="AM7" i="4" s="1"/>
  <c r="I2" i="5" l="1"/>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AJ8" i="4"/>
  <c r="AJ7" i="4"/>
  <c r="AK8" i="4" l="1"/>
  <c r="AK7"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<sst xmlns="http://schemas.openxmlformats.org/spreadsheetml/2006/main" count="703" uniqueCount="433">
  <si>
    <t>Phone</t>
  </si>
  <si>
    <t>Notes</t>
  </si>
  <si>
    <t>Object</t>
  </si>
  <si>
    <t>First Name +</t>
  </si>
  <si>
    <t>Account</t>
  </si>
  <si>
    <t>Last Name +</t>
  </si>
  <si>
    <t>Birthdate +</t>
  </si>
  <si>
    <t>Mobile +</t>
  </si>
  <si>
    <t>Symptom Onset Date +</t>
  </si>
  <si>
    <t>Record</t>
  </si>
  <si>
    <t>Record Type Id</t>
  </si>
  <si>
    <t>Local Health Jurisdiction +</t>
  </si>
  <si>
    <t>Required</t>
  </si>
  <si>
    <t>Yes</t>
  </si>
  <si>
    <t>Status</t>
  </si>
  <si>
    <t>Owner</t>
  </si>
  <si>
    <t>Unassigned</t>
  </si>
  <si>
    <t>Account Record Type</t>
  </si>
  <si>
    <t>Record Record Type</t>
  </si>
  <si>
    <t>Contact</t>
  </si>
  <si>
    <t>012t0000000bpAkAAI</t>
  </si>
  <si>
    <t>Id</t>
  </si>
  <si>
    <t>Los Angeles</t>
  </si>
  <si>
    <t>Label for Template</t>
  </si>
  <si>
    <t>Link Exposure Events and Records</t>
  </si>
  <si>
    <t>Link Exposure Events and Records Id</t>
  </si>
  <si>
    <t>Record.Status</t>
  </si>
  <si>
    <t>Link Exposure Events and Records.Id</t>
  </si>
  <si>
    <t>Name</t>
  </si>
  <si>
    <t>Picklist</t>
  </si>
  <si>
    <t>Apartment Number +</t>
  </si>
  <si>
    <t>Date</t>
  </si>
  <si>
    <t>Date of Death +</t>
  </si>
  <si>
    <t>DID THE PERSON DIE? +</t>
  </si>
  <si>
    <t>Email</t>
  </si>
  <si>
    <t>Email +</t>
  </si>
  <si>
    <t>Mailing Street +</t>
  </si>
  <si>
    <t>Mailing City +</t>
  </si>
  <si>
    <t>Mailing State/Province +</t>
  </si>
  <si>
    <t>Mailing Mailing Zip/Postal Code +</t>
  </si>
  <si>
    <t>Mailing Country +</t>
  </si>
  <si>
    <t>County+</t>
  </si>
  <si>
    <t>Choose exposure event id from CalCONNECT</t>
  </si>
  <si>
    <t>EVER SYMPTOMATIC +</t>
  </si>
  <si>
    <t>No</t>
  </si>
  <si>
    <t>Text</t>
  </si>
  <si>
    <t>CA</t>
  </si>
  <si>
    <t>US</t>
  </si>
  <si>
    <t>Date (YYYY-MM-DD)</t>
  </si>
  <si>
    <t>Signs and symptoms +</t>
  </si>
  <si>
    <t>Multi-Select Picklist</t>
  </si>
  <si>
    <t>HOSPITALIZED +</t>
  </si>
  <si>
    <t>RESIDENT/STAFF IN CONGREGATE SETTING +</t>
  </si>
  <si>
    <t>Congregate Setting Type +</t>
  </si>
  <si>
    <t>Congregate Setting Other Details +</t>
  </si>
  <si>
    <t>Name of Congregate Setting +</t>
  </si>
  <si>
    <t>Congregate Setting Location +</t>
  </si>
  <si>
    <t>Last Date Worked +</t>
  </si>
  <si>
    <t>Field Name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</si>
  <si>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</si>
  <si>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</si>
  <si>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</si>
  <si>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</si>
  <si>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</si>
  <si>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</si>
  <si>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</si>
  <si>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</si>
  <si>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</si>
  <si>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</si>
  <si>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</si>
  <si>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</si>
  <si>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</si>
  <si>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</si>
  <si>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</si>
  <si>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</si>
  <si>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</si>
  <si>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</si>
  <si>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</si>
  <si>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</si>
  <si>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</si>
  <si>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</si>
  <si>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</si>
  <si>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</si>
  <si>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</si>
  <si>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</si>
  <si>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</si>
  <si>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</si>
  <si>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</si>
  <si>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</si>
  <si>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</si>
  <si>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</si>
  <si>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</si>
  <si>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</si>
  <si>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</si>
  <si>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</si>
  <si>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</si>
  <si>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</si>
  <si>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</si>
  <si>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</si>
  <si>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</si>
  <si>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</si>
  <si>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</si>
  <si>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</si>
  <si>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</si>
  <si>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</si>
  <si>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</si>
  <si>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</si>
  <si>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</si>
  <si>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</si>
  <si>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</si>
  <si>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</si>
  <si>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</si>
  <si>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</si>
  <si>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</si>
  <si>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</si>
  <si>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</si>
  <si>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Berkeley</t>
  </si>
  <si>
    <t>CDPH Use Only</t>
  </si>
  <si>
    <t>Grand Princess 2</t>
  </si>
  <si>
    <t>Long Beach</t>
  </si>
  <si>
    <t>Out of Country</t>
  </si>
  <si>
    <t>Out of State</t>
  </si>
  <si>
    <t>Pasadena</t>
  </si>
  <si>
    <t>Unknown</t>
  </si>
  <si>
    <t>None</t>
  </si>
  <si>
    <t>Fever &gt;100.4F (38C)</t>
  </si>
  <si>
    <t>Subjective Fever</t>
  </si>
  <si>
    <t>Chills</t>
  </si>
  <si>
    <t>Rigors</t>
  </si>
  <si>
    <t>Runny nose (rhinorrhea)</t>
  </si>
  <si>
    <t>Sore throat</t>
  </si>
  <si>
    <t>Cough</t>
  </si>
  <si>
    <t>Shortness of breath/difficulty breathing</t>
  </si>
  <si>
    <t>Muscle aches (myalgia)</t>
  </si>
  <si>
    <t>Headache</t>
  </si>
  <si>
    <t>Loss of smell</t>
  </si>
  <si>
    <t>Loss of taste</t>
  </si>
  <si>
    <t>Nausea</t>
  </si>
  <si>
    <t>Vomiting</t>
  </si>
  <si>
    <t>Abdominal pain</t>
  </si>
  <si>
    <t>Diarrhea</t>
  </si>
  <si>
    <t>Dermatologic Finding</t>
  </si>
  <si>
    <t>Thromboses (e.g. stroke, DVT, PE)</t>
  </si>
  <si>
    <t>Other</t>
  </si>
  <si>
    <t>Can only have a value if Resdent/Staff in Congregate Setting is one of the "Yes" options</t>
  </si>
  <si>
    <t>Yes, resident</t>
  </si>
  <si>
    <t>Yes, staff</t>
  </si>
  <si>
    <t>Yes, both</t>
  </si>
  <si>
    <t>Skilled nursing facility</t>
  </si>
  <si>
    <t>Residential facility, e.g. assisted/senior living facility, memory care facility</t>
  </si>
  <si>
    <t>Hospital-based facility, e.g. long-term acute care hospital</t>
  </si>
  <si>
    <t>Group Home / Board and Care</t>
  </si>
  <si>
    <t>Mental health, alcohol, or drug treatment facility</t>
  </si>
  <si>
    <t>Federal correctional facility (including Immigration and Customs [ICE] detention centers)</t>
  </si>
  <si>
    <t>State correctional facility (prison)</t>
  </si>
  <si>
    <t>County correctional facility (jail)</t>
  </si>
  <si>
    <t>Homeless shelter</t>
  </si>
  <si>
    <t>Other (specify)</t>
  </si>
  <si>
    <t>Person Account</t>
  </si>
  <si>
    <t>012t0000000bp8yAAA</t>
  </si>
  <si>
    <t>Alpine County Data Migration User</t>
  </si>
  <si>
    <t>Amador County Data Migration User</t>
  </si>
  <si>
    <t>Berkeley County Data Migration User</t>
  </si>
  <si>
    <t>Butte County Data Migration User</t>
  </si>
  <si>
    <t>Calaveras County Data Migration User</t>
  </si>
  <si>
    <t>Colusa County Data Migration User</t>
  </si>
  <si>
    <t>El Dorado County Data Migration User</t>
  </si>
  <si>
    <t>Glenn County Data Migration User</t>
  </si>
  <si>
    <t>Humboldt County Data Migration User</t>
  </si>
  <si>
    <t>Inyo County Data Migration User</t>
  </si>
  <si>
    <t>Kern County Data Migration User</t>
  </si>
  <si>
    <t>Kings County Data Migration User</t>
  </si>
  <si>
    <t>Lake County Data Migration User</t>
  </si>
  <si>
    <t>Lassen County Data Migration User</t>
  </si>
  <si>
    <t>Madera County Data Migration User</t>
  </si>
  <si>
    <t>Marin County Data Migration User</t>
  </si>
  <si>
    <t>Mariposa County Data Migration User</t>
  </si>
  <si>
    <t>Mendocino County Data Migration User</t>
  </si>
  <si>
    <t>Merced County Data Migration User</t>
  </si>
  <si>
    <t>Modoc County Data Migration User</t>
  </si>
  <si>
    <t>Mono County Data Migration User</t>
  </si>
  <si>
    <t>Monterey County Data Migration User</t>
  </si>
  <si>
    <t>Napa County Data Migration User</t>
  </si>
  <si>
    <t>Placer County Data Migration User</t>
  </si>
  <si>
    <t>Plumas County Data Migration User</t>
  </si>
  <si>
    <t>Sacramento County Data Migration User</t>
  </si>
  <si>
    <t>San Benito County Data Migration User</t>
  </si>
  <si>
    <t>San Bernardino County Data Migration User</t>
  </si>
  <si>
    <t>San Francisco County Data Migration User</t>
  </si>
  <si>
    <t>San Luis Obispo County Data Migration User</t>
  </si>
  <si>
    <t>San Mateo County Data Migration User</t>
  </si>
  <si>
    <t>Santa Cruz County Data Migration User</t>
  </si>
  <si>
    <t>Shasta County Data Migration User</t>
  </si>
  <si>
    <t>Sierra County Data Migration User</t>
  </si>
  <si>
    <t>Siskiyou County Data Migration User</t>
  </si>
  <si>
    <t>Solano County Data Migration User</t>
  </si>
  <si>
    <t>Sutter-Yuba County Data Migration User</t>
  </si>
  <si>
    <t>Tehama County Data Migration User</t>
  </si>
  <si>
    <t>Trinity County Data Migration User</t>
  </si>
  <si>
    <t>Tulare County Data Migration User</t>
  </si>
  <si>
    <t>Tuolumne County Data Migration User</t>
  </si>
  <si>
    <t>Alameda County Data Migration User</t>
  </si>
  <si>
    <t>Del Norte County Data Migration User</t>
  </si>
  <si>
    <t>Long Beach County Data Migration User</t>
  </si>
  <si>
    <t>Pasadena County Data Migration User</t>
  </si>
  <si>
    <t>Riverside County Data Migration User</t>
  </si>
  <si>
    <t>San Joaquin County Data Migration User</t>
  </si>
  <si>
    <t>Ventura County Data Migration User</t>
  </si>
  <si>
    <t>Contra Costa County Data Migration User</t>
  </si>
  <si>
    <t>Fresno County Data Migration User</t>
  </si>
  <si>
    <t>Imperial County Data Migration User</t>
  </si>
  <si>
    <t>Los Angeles County Data Migration User</t>
  </si>
  <si>
    <t>Nevada County Data Migration User</t>
  </si>
  <si>
    <t>Orange County Data Migration User</t>
  </si>
  <si>
    <t>San Diego County Data Migration User</t>
  </si>
  <si>
    <t>Santa Barbara County Data Migration User</t>
  </si>
  <si>
    <t>Santa Clara County Data Migration User</t>
  </si>
  <si>
    <t>Stanislaus County Data Migration User</t>
  </si>
  <si>
    <t>Yolo County Data Migration User</t>
  </si>
  <si>
    <t>Sonoma County Data Migration User</t>
  </si>
  <si>
    <t>User Id</t>
  </si>
  <si>
    <t>LHJ</t>
  </si>
  <si>
    <t>Formula populates correct LHJ user</t>
  </si>
  <si>
    <t>All required fields must be filled</t>
  </si>
  <si>
    <t>All picklist values must match values in CalCONNECT exactly</t>
  </si>
  <si>
    <t>Multiselect picklist values must match values in CalCONNECT exactly and be seperated by ";" with no spaces inbetween values</t>
  </si>
  <si>
    <t>Congregate setting fields can only have a value if Resdent/Staff in Congregate Setting is one of the "Yes" options</t>
  </si>
  <si>
    <t>All should be "Unassigned"</t>
  </si>
  <si>
    <t>Sutter County Data Migration User</t>
  </si>
  <si>
    <t>Yuba County Data Migration User</t>
  </si>
  <si>
    <t>Account.Last Name +</t>
  </si>
  <si>
    <t>Account.Birthdate +</t>
  </si>
  <si>
    <t>Account.Mobile +</t>
  </si>
  <si>
    <t>Account.Mailing Street +</t>
  </si>
  <si>
    <t>Account.Mailing City +</t>
  </si>
  <si>
    <t>Account.Mailing State/Province +</t>
  </si>
  <si>
    <t>Account.Mailing Mailing Zip/Postal Code +</t>
  </si>
  <si>
    <t>Account.Mailing Country +</t>
  </si>
  <si>
    <t>Account.Apartment Number +</t>
  </si>
  <si>
    <t>Account.County+</t>
  </si>
  <si>
    <t>Account.Local Health Jurisdiction +</t>
  </si>
  <si>
    <t>Account.Email +</t>
  </si>
  <si>
    <t>Account.DID THE PERSON DIE? +</t>
  </si>
  <si>
    <t>Account.Date of Death +</t>
  </si>
  <si>
    <t>Account.Record Type Id</t>
  </si>
  <si>
    <t>Account.Owner</t>
  </si>
  <si>
    <t>Record.Record Type Id</t>
  </si>
  <si>
    <t>Record.Local Health Jurisdiction +</t>
  </si>
  <si>
    <t>Record.EVER SYMPTOMATIC +</t>
  </si>
  <si>
    <t>Record.Symptom Onset Date +</t>
  </si>
  <si>
    <t>Record.Signs and symptoms +</t>
  </si>
  <si>
    <t>Record.HOSPITALIZED +</t>
  </si>
  <si>
    <t>Record.RESIDENT/STAFF IN CONGREGATE SETTING +</t>
  </si>
  <si>
    <t>Record.Name of Congregate Setting +</t>
  </si>
  <si>
    <t>Record.Congregate Setting Type +</t>
  </si>
  <si>
    <t>Record.Congregate Setting Other Details +</t>
  </si>
  <si>
    <t>Record.Congregate Setting Location +</t>
  </si>
  <si>
    <t>Record.Last Date Worked +</t>
  </si>
  <si>
    <t>Account.FirstName+</t>
  </si>
  <si>
    <t>File Information</t>
  </si>
  <si>
    <t>Contact Information</t>
  </si>
  <si>
    <t>Instructions</t>
  </si>
  <si>
    <t>Name of Exposure Event</t>
  </si>
  <si>
    <t>Link to Exposure Event</t>
  </si>
  <si>
    <t>Create Template</t>
  </si>
  <si>
    <t>Upload file to CalCONNECT</t>
  </si>
  <si>
    <t>Send email request</t>
  </si>
  <si>
    <t>All should be same PersonAccount ID Value</t>
  </si>
  <si>
    <t>Required/Optional</t>
  </si>
  <si>
    <t>Optional</t>
  </si>
  <si>
    <t>Associated CalCONNECT Object</t>
  </si>
  <si>
    <t>Field Type</t>
  </si>
  <si>
    <t>Additional Information</t>
  </si>
  <si>
    <t>Data formats must be followed for all fields or the row cannot be loaded</t>
  </si>
  <si>
    <t>Local Health Jurisdiction+</t>
  </si>
  <si>
    <t>Record.Owner Id</t>
  </si>
  <si>
    <t>Record Owner</t>
  </si>
  <si>
    <t>User ID of Owner, blank will go to unassigned queue</t>
  </si>
  <si>
    <t>Gender +</t>
  </si>
  <si>
    <t>Account.Gender +</t>
  </si>
  <si>
    <t>Female</t>
  </si>
  <si>
    <t>Trans male/transman</t>
  </si>
  <si>
    <t>Male</t>
  </si>
  <si>
    <t>Trans female/transwoman</t>
  </si>
  <si>
    <t>Genderqueer or non-binary</t>
  </si>
  <si>
    <t>Identity not listed</t>
  </si>
  <si>
    <t>Declined to answer</t>
  </si>
  <si>
    <t xml:space="preserve">	Home Phone +</t>
  </si>
  <si>
    <t>Account.	Home Phone +</t>
  </si>
  <si>
    <t>Last Exposure Date</t>
  </si>
  <si>
    <t>Record.Last Exposure Date</t>
  </si>
  <si>
    <t>Occupation +</t>
  </si>
  <si>
    <t>Account.Occupation +</t>
  </si>
  <si>
    <t>Animal Control Workers</t>
  </si>
  <si>
    <t>Clerical, Office, and Sales Workers</t>
  </si>
  <si>
    <t>Clinical Laboratory Technologists and Technicians</t>
  </si>
  <si>
    <t>College or University Instructor or Employee</t>
  </si>
  <si>
    <t>College or University Student</t>
  </si>
  <si>
    <t>Cooks and Food Preparation Workers</t>
  </si>
  <si>
    <t>Correctional Facility Employee</t>
  </si>
  <si>
    <t>Craftsman, Foremen, Operatives</t>
  </si>
  <si>
    <t>Daycare or child care attendee</t>
  </si>
  <si>
    <t>Daycare or child care worker</t>
  </si>
  <si>
    <t>Dentists and other dental health workers</t>
  </si>
  <si>
    <t>Drug Dealer</t>
  </si>
  <si>
    <t>Elementary and Middle School Teachers</t>
  </si>
  <si>
    <t>Elementary or Middle School Student</t>
  </si>
  <si>
    <t>Emergency Medical Technicians and Paramedics</t>
  </si>
  <si>
    <t>Farmworkers, Farm and Ranch Animals</t>
  </si>
  <si>
    <t>Farmworkers and Laborers, Crop, Nursery, and Greenhouse</t>
  </si>
  <si>
    <t>Field Worker</t>
  </si>
  <si>
    <t>Fire Fighting and Prevention Workers</t>
  </si>
  <si>
    <t>Flight Attendants</t>
  </si>
  <si>
    <t>Health Care Worker</t>
  </si>
  <si>
    <t>Homemaker</t>
  </si>
  <si>
    <t>Hosts and Hostesses, Restaurant, Lounge, and Coffee Shop</t>
  </si>
  <si>
    <t>Incarcerated</t>
  </si>
  <si>
    <t>Laborer, Private household, and Unskilled Workers</t>
  </si>
  <si>
    <t>Managers, Officials, and Proprietors</t>
  </si>
  <si>
    <t>Manicurists and Pedicurists</t>
  </si>
  <si>
    <t>Medical Assistants</t>
  </si>
  <si>
    <t>Migratory/Seasonal Worker</t>
  </si>
  <si>
    <t>Military officers</t>
  </si>
  <si>
    <t>Military recruit or trainee</t>
  </si>
  <si>
    <t>Not seeking Employment</t>
  </si>
  <si>
    <t>Other Food Preparation and Serving Related Workers</t>
  </si>
  <si>
    <t>Other medical practitioner</t>
  </si>
  <si>
    <t>Other Protective Service Workers</t>
  </si>
  <si>
    <t>Other Teachers and Instructors</t>
  </si>
  <si>
    <t>Pharmacists</t>
  </si>
  <si>
    <t>Physician Assistants</t>
  </si>
  <si>
    <t>Physicians and Surgeons</t>
  </si>
  <si>
    <t>Police Officers</t>
  </si>
  <si>
    <t>Preschool and Kindergarten Teachers</t>
  </si>
  <si>
    <t>Preschool or Kindergarten attendee</t>
  </si>
  <si>
    <t>Professional, Technical, and Related Professions</t>
  </si>
  <si>
    <t>Registered Nurses</t>
  </si>
  <si>
    <t>Retired</t>
  </si>
  <si>
    <t>Secondary School Student</t>
  </si>
  <si>
    <t>Secondary School Teachers</t>
  </si>
  <si>
    <t>Sex Worker</t>
  </si>
  <si>
    <t>Student</t>
  </si>
  <si>
    <t>Unemployed</t>
  </si>
  <si>
    <t>Veterinarians and other animal health practitioners</t>
  </si>
  <si>
    <t>Waiters and Waitresses</t>
  </si>
  <si>
    <t>Occupation Setting +</t>
  </si>
  <si>
    <t xml:space="preserve">Occupation Setting +	</t>
  </si>
  <si>
    <t>Account.Occupation Setting +</t>
  </si>
  <si>
    <t>Childcare/Preschool</t>
  </si>
  <si>
    <t>Correctional Facility</t>
  </si>
  <si>
    <t>Drug Treatment Center</t>
  </si>
  <si>
    <t>Food Service</t>
  </si>
  <si>
    <t>Health Care - Acute Care Facility</t>
  </si>
  <si>
    <t>Health Care - Long Term Care Facility</t>
  </si>
  <si>
    <t>Health Care - Other</t>
  </si>
  <si>
    <t>Homeless Shelter</t>
  </si>
  <si>
    <t>Laboratory</t>
  </si>
  <si>
    <t>Military Facility</t>
  </si>
  <si>
    <t>Other Residential Facility</t>
  </si>
  <si>
    <t>Place of Worship</t>
  </si>
  <si>
    <t>School</t>
  </si>
  <si>
    <t>Occupation Location +</t>
  </si>
  <si>
    <t>Account.Location +</t>
  </si>
  <si>
    <t>Parent / Guardian Name +</t>
  </si>
  <si>
    <t>Account.Parent / Guardian Name +</t>
  </si>
  <si>
    <t>005t0000004m0caAAA</t>
  </si>
  <si>
    <t>005t0000004m0cbAAA</t>
  </si>
  <si>
    <t>005t0000004m0ccAAA</t>
  </si>
  <si>
    <t>005t0000004m0cdAAA</t>
  </si>
  <si>
    <t>005t0000004m0ceAAA</t>
  </si>
  <si>
    <t>005t0000004m0cfAAA</t>
  </si>
  <si>
    <t>005t0000004m0cgAAA</t>
  </si>
  <si>
    <t>005t0000004m0chAAA</t>
  </si>
  <si>
    <t>005t0000004m0ciAAA</t>
  </si>
  <si>
    <t>005t0000004m0cjAAA</t>
  </si>
  <si>
    <t>005t0000004m0ckAAA</t>
  </si>
  <si>
    <t>005t0000004m0clAAA</t>
  </si>
  <si>
    <t>005t0000004m0cmAAA</t>
  </si>
  <si>
    <t>005t0000004m0cnAAA</t>
  </si>
  <si>
    <t>005t0000004m0coAAA</t>
  </si>
  <si>
    <t>005t0000004m0cpAAA</t>
  </si>
  <si>
    <t>005t0000004m0cqAAA</t>
  </si>
  <si>
    <t>005t0000004m0crAAA</t>
  </si>
  <si>
    <t>005t0000004m0csAAA</t>
  </si>
  <si>
    <t>005t0000004m0ctAAA</t>
  </si>
  <si>
    <t>005t0000004m0cuAAA</t>
  </si>
  <si>
    <t>005t0000004m0cvAAA</t>
  </si>
  <si>
    <t>005t0000004m0cwAAA</t>
  </si>
  <si>
    <t>005t0000004m0cxAAA</t>
  </si>
  <si>
    <t>005t0000004m0cyAAA</t>
  </si>
  <si>
    <t>005t0000004m0czAAA</t>
  </si>
  <si>
    <t>005t0000004m0d0AAA</t>
  </si>
  <si>
    <t>005t0000004m0d1AAA</t>
  </si>
  <si>
    <t>005t0000004m0d2AAA</t>
  </si>
  <si>
    <t>005t0000004m0d3AAA</t>
  </si>
  <si>
    <t>005t0000004m0d4AAA</t>
  </si>
  <si>
    <t>005t0000004m0d5AAA</t>
  </si>
  <si>
    <t>005t0000004m0d6AAA</t>
  </si>
  <si>
    <t>005t0000004m0d7AAA</t>
  </si>
  <si>
    <t>005t0000004m0d8AAA</t>
  </si>
  <si>
    <t>005t0000004m0d9AAA</t>
  </si>
  <si>
    <t>005t0000004m0dAAAQ</t>
  </si>
  <si>
    <t>005t0000004m0dEAAQ</t>
  </si>
  <si>
    <t>005t0000004m0dFAAQ</t>
  </si>
  <si>
    <t>005t0000004m0dGAAQ</t>
  </si>
  <si>
    <t>005t0000004m0dHAAQ</t>
  </si>
  <si>
    <t>005t0000004m0dIAAQ</t>
  </si>
  <si>
    <t>005t0000004m0dJAAQ</t>
  </si>
  <si>
    <t>005t0000004m0dKAAQ</t>
  </si>
  <si>
    <t>005t0000004m0dBAAQ</t>
  </si>
  <si>
    <t>005t0000004m0dCAAQ</t>
  </si>
  <si>
    <t>005t0000004m0dDAAQ</t>
  </si>
  <si>
    <t>005t0000004m0dLAAQ</t>
  </si>
  <si>
    <t>005t0000004m0dMAAQ</t>
  </si>
  <si>
    <t>005t0000004m0dNAAQ</t>
  </si>
  <si>
    <t>005t0000004m0dOAAQ</t>
  </si>
  <si>
    <t>005t0000004m0dPAAQ</t>
  </si>
  <si>
    <t>005t0000004m0dQAAQ</t>
  </si>
  <si>
    <t>005t0000005N5n7AAC</t>
  </si>
  <si>
    <t>005t0000004m0dRAAQ</t>
  </si>
  <si>
    <t>005t0000004m0dSAAQ</t>
  </si>
  <si>
    <t>005t0000004m0dTAAQ</t>
  </si>
  <si>
    <t>005t0000004m0dUAAQ</t>
  </si>
  <si>
    <t>005t0000004m0dVAAQ</t>
  </si>
  <si>
    <t>005t0000004m0dWAAQ</t>
  </si>
  <si>
    <t>005t0000004m0dXAAQ</t>
  </si>
  <si>
    <t>005t0000005N5nMAAS</t>
  </si>
  <si>
    <t>Owner of Records Name</t>
  </si>
  <si>
    <t>Owner of Records Email</t>
  </si>
  <si>
    <t xml:space="preserve">Record Type Id </t>
  </si>
  <si>
    <r>
      <t>On template tab, fill in information for the contact records that will be created and attached to the specified exposure event.
Make sure that all required fields are entered and picklist values match the values in the "Picklist Values" tab exactly.
Save the template with the following naming convention: "</t>
    </r>
    <r>
      <rPr>
        <b/>
        <sz val="11"/>
        <color theme="1"/>
        <rFont val="Calibri"/>
        <family val="2"/>
        <scheme val="minor"/>
      </rPr>
      <t>LHJ_Date_Exposure Event ID</t>
    </r>
    <r>
      <rPr>
        <sz val="11"/>
        <color theme="1"/>
        <rFont val="Calibri"/>
        <family val="2"/>
        <scheme val="minor"/>
      </rPr>
      <t>" (Orange_9-29-2020_COM - Michele's Famous Bakery - Irvine- 8-2020 -1977)</t>
    </r>
  </si>
  <si>
    <t xml:space="preserve">Navigate to the file library for your LHJs Exposure Events by selecting
"Files"--&gt;"Libraries" 
Upload to Orange County Exposure Event Folder (Exposure Event Data Load Files) . </t>
  </si>
  <si>
    <r>
      <t xml:space="preserve">Send email request to:
SFDC.CA-COVID19@accenture.com,
Saul.Kanowitz@cdph.ca.gov,
Latonia.Richardson@cdph.ca.gov (cc mcheung@ochca.com)
with the subject Orange Exposure Event Load Request. 
</t>
    </r>
    <r>
      <rPr>
        <b/>
        <sz val="11"/>
        <color theme="1"/>
        <rFont val="Calibri"/>
        <family val="2"/>
        <scheme val="minor"/>
      </rPr>
      <t>Please do not attach the template file to this email to avoid sending PII data outside of CalCONNECT.
Please be aware that this is a pilot program and file processing is limited.</t>
    </r>
    <r>
      <rPr>
        <sz val="11"/>
        <color theme="1"/>
        <rFont val="Calibri"/>
        <family val="2"/>
        <scheme val="minor"/>
      </rPr>
      <t xml:space="preserve"> You will receive a reply email confirming the upload, once it is processed.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</si>
</sst>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sz val="8"/>
      <name val="Calibri"/>
      <family val="2"/>
      <scheme val="minor"/>
    </font>
    <font>
      <b/>
      <sz val="16"/>
      <color theme="1"/>
      <name val="Calibri"/>
      <family val="2"/>
      <scheme val="minor"/>
    </font>
    <font>
      <u/>
      <sz val="11"/>
      <color theme="10"/>
      <name val="Calibri"/>
      <family val="2"/>
      <scheme val="minor"/>
    </font>
    <font>
      <sz val="9"/>
      <color rgb="FFFF0000"/>
      <name val="Calibri"/>
      <family val="2"/>
      <scheme val="minor"/>
    </font>
    <font>
      <b/>
      <sz val="11"/>
      <color rgb="FF080707"/>
      <name val="Calibri"/>
      <family val="2"/>
      <scheme val="minor"/>
    </font>
    <font>
      <b/>
      <sz val="9"/>
      <color rgb="FF7030A0"/>
      <name val="Calibri"/>
      <family val="2"/>
      <scheme val="minor"/>
    </font>
  </fonts>
  <fills count="8">
    <fill>
      <patternFill patternType="none"/>
    </fill>
    <fill>
      <patternFill patternType="gray125"/>
    </fill>
    <fill>
      <patternFill patternType="solid">
        <fgColor theme="9"/>
        <bgColor indexed="64"/>
      </patternFill>
    </fill>
    <fill>
      <patternFill patternType="solid">
        <fgColor theme="2"/>
        <bgColor indexed="64"/>
      </patternFill>
    </fill>
    <fill>
      <patternFill patternType="solid">
        <fgColor theme="4"/>
        <bgColor indexed="64"/>
      </patternFill>
    </fill>
    <fill>
      <patternFill patternType="solid">
        <fgColor rgb="FFFFFF00"/>
        <bgColor indexed="64"/>
      </patternFill>
    </fill>
    <fill>
      <patternFill patternType="solid">
        <fgColor rgb="FF7030A0"/>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1" fillId="0" borderId="0" xfId="0" applyFont="1"/>
    <xf numFmtId="0" fontId="2" fillId="3" borderId="0" xfId="0" applyFont="1" applyFill="1" applyBorder="1"/>
    <xf numFmtId="0" fontId="0" fillId="0" borderId="0" xfId="0" applyNumberFormat="1"/>
    <xf numFmtId="0" fontId="0" fillId="0" borderId="0" xfId="0" applyAlignment="1">
      <alignment wrapText="1"/>
    </xf>
    <xf numFmtId="0" fontId="0" fillId="4" borderId="0" xfId="0" applyFill="1"/>
    <xf numFmtId="0" fontId="0" fillId="4" borderId="0" xfId="0" applyFill="1" applyAlignment="1">
      <alignment wrapText="1"/>
    </xf>
    <xf numFmtId="0" fontId="5" fillId="0" borderId="0" xfId="0" applyFont="1"/>
    <xf numFmtId="0" fontId="6" fillId="0" borderId="0" xfId="1"/>
    <xf numFmtId="0" fontId="6" fillId="0" borderId="0" xfId="1" applyAlignment="1">
      <alignment wrapText="1"/>
    </xf>
    <xf numFmtId="0" fontId="8" fillId="0" borderId="0" xfId="0" applyFont="1"/>
    <xf numFmtId="0" fontId="2" fillId="3" borderId="0" xfId="0" applyFont="1" applyFill="1" applyBorder="1" applyProtection="1">
      <protection locked="0"/>
    </xf>
    <xf numFmtId="0" fontId="0" fillId="0" borderId="0" xfId="0" applyProtection="1">
      <protection locked="0"/>
    </xf>
    <xf numFmtId="0" fontId="2" fillId="5" borderId="0" xfId="0" applyFont="1" applyFill="1" applyBorder="1" applyProtection="1">
      <protection locked="0"/>
    </xf>
    <xf numFmtId="0" fontId="2" fillId="2" borderId="0" xfId="0" applyFont="1" applyFill="1" applyBorder="1" applyProtection="1">
      <protection locked="0"/>
    </xf>
    <xf numFmtId="0" fontId="1" fillId="0" borderId="0" xfId="0" applyFont="1" applyFill="1" applyProtection="1">
      <protection locked="0"/>
    </xf>
    <xf numFmtId="0" fontId="1" fillId="0" borderId="0" xfId="0" applyFont="1" applyFill="1" applyBorder="1" applyProtection="1">
      <protection locked="0"/>
    </xf>
    <xf numFmtId="164" fontId="1" fillId="0" borderId="0" xfId="0" applyNumberFormat="1" applyFont="1" applyFill="1" applyProtection="1">
      <protection locked="0"/>
    </xf>
    <xf numFmtId="0" fontId="7" fillId="0" borderId="0" xfId="0" applyFont="1" applyFill="1" applyProtection="1">
      <protection locked="0"/>
    </xf>
    <xf numFmtId="0" fontId="0" fillId="0" borderId="0" xfId="0" applyFill="1" applyProtection="1">
      <protection locked="0"/>
    </xf>
    <xf numFmtId="0" fontId="1" fillId="0" borderId="0" xfId="0" applyFont="1" applyProtection="1">
      <protection locked="0"/>
    </xf>
    <xf numFmtId="164" fontId="1" fillId="0" borderId="0" xfId="0" applyNumberFormat="1" applyFont="1" applyProtection="1">
      <protection locked="0"/>
    </xf>
    <xf numFmtId="164" fontId="0" fillId="0" borderId="0" xfId="0" applyNumberFormat="1" applyProtection="1">
      <protection locked="0"/>
    </xf>
    <xf numFmtId="0" fontId="2" fillId="3" borderId="0" xfId="0" applyFont="1" applyFill="1" applyBorder="1" applyProtection="1"/>
    <xf numFmtId="0" fontId="2" fillId="5" borderId="0" xfId="0" applyFont="1" applyFill="1" applyBorder="1" applyProtection="1"/>
    <xf numFmtId="0" fontId="9" fillId="6" borderId="0" xfId="0" applyFont="1" applyFill="1" applyBorder="1" applyProtection="1"/>
    <xf numFmtId="0" fontId="2" fillId="7" borderId="0" xfId="0" applyFont="1" applyFill="1" applyBorder="1" applyProtection="1"/>
    <xf numFmtId="0" fontId="2" fillId="6" borderId="0" xfId="0" applyFont="1" applyFill="1" applyBorder="1" applyProtection="1"/>
  </cellXfs>
  <cellStyles count="2">
    <cellStyle name="Hyperlink" xfId="1" builtinId="8"/>
    <cellStyle name="Normal" xfId="0" builtinId="0"/>
  </cellStyles>
  <dxfs count="99">
    <dxf>
      <numFmt numFmtId="0" formatCode="Genera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64" formatCode="yyyy\-mm\-dd"/>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9"/>
        <color theme="1"/>
        <name val="Calibri"/>
        <scheme val="minor"/>
      </font>
      <fill>
        <patternFill patternType="solid">
          <fgColor indexed="64"/>
          <bgColor theme="2"/>
        </patternFill>
      </fill>
      <protection locked="0" hidden="0"/>
    </dxf>
    <dxf>
      <fill>
        <patternFill>
          <bgColor rgb="FFFF0000"/>
        </patternFill>
      </fill>
    </dxf>
    <dxf>
      <fill>
        <patternFill>
          <bgColor theme="4" tint="0.79998168889431442"/>
        </patternFill>
      </fill>
    </dxf>
    <dxf>
      <fill>
        <patternFill>
          <bgColor theme="5" tint="0.79998168889431442"/>
        </patternFill>
      </fill>
    </dxf>
    <dxf>
      <fill>
        <patternFill>
          <bgColor rgb="FFFF0000"/>
        </patternFill>
      </fill>
    </dxf>
    <dxf>
      <fill>
        <patternFill>
          <bgColor theme="4" tint="0.79998168889431442"/>
        </patternFill>
      </fill>
    </dxf>
    <dxf>
      <fill>
        <patternFill>
          <bgColor theme="5" tint="0.79998168889431442"/>
        </patternFill>
      </fill>
    </dxf>
    <dxf>
      <fill>
        <patternFill>
          <bgColor rgb="FFFF0000"/>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4"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1</xdr:col>
      <xdr:colOff>304800</xdr:colOff>
      <xdr:row>61</xdr:row>
      <xdr:rowOff>120650</xdr:rowOff>
    </xdr:to>
    <xdr:sp macro="" textlink="">
      <xdr:nvSpPr>
        <xdr:cNvPr id="9217" name="AutoShape 1">
          <a:extLst>
            <a:ext uri="{FF2B5EF4-FFF2-40B4-BE49-F238E27FC236}">
              <a16:creationId xmlns:a16="http://schemas.microsoft.com/office/drawing/2014/main" id="{D5B3084A-EF58-4059-82BE-299AA2AB7C09}"/>
            </a:ext>
          </a:extLst>
        </xdr:cNvPr>
        <xdr:cNvSpPr>
          <a:spLocks noChangeAspect="1" noChangeArrowheads="1"/>
        </xdr:cNvSpPr>
      </xdr:nvSpPr>
      <xdr:spPr bwMode="auto">
        <a:xfrm>
          <a:off x="742950" y="1968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ron%20stock\AppData\Local\Microsoft\Windows\INetCache\Content.Outlook\HT5JX2K5\Exposure%20Event%20Contact%20Load%20Workbook_9_25_PRO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Template"/>
      <sheetName val="Picklist Values"/>
      <sheetName val="Constants"/>
      <sheetName val="Exposure Event Contact Load Wor"/>
    </sheetNames>
    <sheetDataSet>
      <sheetData sheetId="0"/>
      <sheetData sheetId="1"/>
      <sheetData sheetId="2"/>
      <sheetData sheetId="3">
        <row r="2">
          <cell r="B2" t="str">
            <v>012t0000000bp8yAAA</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6:AN156" totalsRowShown="0" headerRowDxfId="66" dataDxfId="65">
  <tableColumns count="40">
    <tableColumn id="1" xr3:uid="{00000000-0010-0000-0000-000001000000}" name="Field Name" dataDxfId="64"/>
    <tableColumn id="2" xr3:uid="{00000000-0010-0000-0000-000002000000}" name="First Name +" dataDxfId="63"/>
    <tableColumn id="3" xr3:uid="{00000000-0010-0000-0000-000003000000}" name="Last Name +" dataDxfId="62"/>
    <tableColumn id="4" xr3:uid="{00000000-0010-0000-0000-000004000000}" name="Birthdate +" dataDxfId="61"/>
    <tableColumn id="5" xr3:uid="{00000000-0010-0000-0000-000005000000}" name="Mobile +" dataDxfId="60"/>
    <tableColumn id="35" xr3:uid="{00000000-0010-0000-0000-000023000000}" name="_x0009_Home Phone +" dataDxfId="59"/>
    <tableColumn id="6" xr3:uid="{00000000-0010-0000-0000-000006000000}" name="Mailing Street +" dataDxfId="58"/>
    <tableColumn id="7" xr3:uid="{00000000-0010-0000-0000-000007000000}" name="Mailing City +" dataDxfId="57"/>
    <tableColumn id="8" xr3:uid="{00000000-0010-0000-0000-000008000000}" name="Mailing State/Province +" dataDxfId="56"/>
    <tableColumn id="9" xr3:uid="{00000000-0010-0000-0000-000009000000}" name="Mailing Mailing Zip/Postal Code +" dataDxfId="55"/>
    <tableColumn id="10" xr3:uid="{00000000-0010-0000-0000-00000A000000}" name="Mailing Country +" dataDxfId="54"/>
    <tableColumn id="11" xr3:uid="{00000000-0010-0000-0000-00000B000000}" name="Apartment Number +" dataDxfId="53"/>
    <tableColumn id="12" xr3:uid="{00000000-0010-0000-0000-00000C000000}" name="County+" dataDxfId="52"/>
    <tableColumn id="13" xr3:uid="{00000000-0010-0000-0000-00000D000000}" name="Local Health Jurisdiction +" dataDxfId="51"/>
    <tableColumn id="14" xr3:uid="{00000000-0010-0000-0000-00000E000000}" name="Email +" dataDxfId="50"/>
    <tableColumn id="34" xr3:uid="{00000000-0010-0000-0000-000022000000}" name="Gender +" dataDxfId="49"/>
    <tableColumn id="37" xr3:uid="{00000000-0010-0000-0000-000025000000}" name="Occupation +" dataDxfId="48"/>
    <tableColumn id="38" xr3:uid="{00000000-0010-0000-0000-000026000000}" name="Occupation Setting +_x0009_" dataDxfId="47"/>
    <tableColumn id="39" xr3:uid="{00000000-0010-0000-0000-000027000000}" name="Occupation Location +" dataDxfId="46"/>
    <tableColumn id="40" xr3:uid="{00000000-0010-0000-0000-000028000000}" name="Parent / Guardian Name +" dataDxfId="45"/>
    <tableColumn id="15" xr3:uid="{00000000-0010-0000-0000-00000F000000}" name="DID THE PERSON DIE? +" dataDxfId="44"/>
    <tableColumn id="16" xr3:uid="{00000000-0010-0000-0000-000010000000}" name="Date of Death +" dataDxfId="43"/>
    <tableColumn id="18" xr3:uid="{00000000-0010-0000-0000-000012000000}" name="EVER SYMPTOMATIC +" dataDxfId="42"/>
    <tableColumn id="19" xr3:uid="{00000000-0010-0000-0000-000013000000}" name="Symptom Onset Date +" dataDxfId="41"/>
    <tableColumn id="20" xr3:uid="{00000000-0010-0000-0000-000014000000}" name="Signs and symptoms +" dataDxfId="40"/>
    <tableColumn id="21" xr3:uid="{00000000-0010-0000-0000-000015000000}" name="HOSPITALIZED +" dataDxfId="39"/>
    <tableColumn id="22" xr3:uid="{00000000-0010-0000-0000-000016000000}" name="RESIDENT/STAFF IN CONGREGATE SETTING +" dataDxfId="38"/>
    <tableColumn id="23" xr3:uid="{00000000-0010-0000-0000-000017000000}" name="Name of Congregate Setting +" dataDxfId="37"/>
    <tableColumn id="24" xr3:uid="{00000000-0010-0000-0000-000018000000}" name="Congregate Setting Type +" dataDxfId="36"/>
    <tableColumn id="25" xr3:uid="{00000000-0010-0000-0000-000019000000}" name="Congregate Setting Other Details +" dataDxfId="35"/>
    <tableColumn id="26" xr3:uid="{00000000-0010-0000-0000-00001A000000}" name="Congregate Setting Location +" dataDxfId="34"/>
    <tableColumn id="33" xr3:uid="{00000000-0010-0000-0000-000021000000}" name="Record Owner" dataDxfId="33"/>
    <tableColumn id="36" xr3:uid="{00000000-0010-0000-0000-000024000000}" name="Last Exposure Date" dataDxfId="32"/>
    <tableColumn id="27" xr3:uid="{00000000-0010-0000-0000-00001B000000}" name="Last Date Worked +" dataDxfId="31"/>
    <tableColumn id="28" xr3:uid="{00000000-0010-0000-0000-00001C000000}" name="Link Exposure Events and Records Id" dataDxfId="30"/>
    <tableColumn id="29" xr3:uid="{00000000-0010-0000-0000-00001D000000}" name="Record Type Id" dataDxfId="29"/>
    <tableColumn id="30" xr3:uid="{00000000-0010-0000-0000-00001E000000}" name="Owner" dataDxfId="28"/>
    <tableColumn id="31" xr3:uid="{00000000-0010-0000-0000-00001F000000}" name="Status" dataDxfId="27"/>
    <tableColumn id="32" xr3:uid="{00000000-0010-0000-0000-000020000000}" name="Record Type Id " dataDxfId="26"/>
    <tableColumn id="17" xr3:uid="{00000000-0010-0000-0000-000011000000}" name="Local Health Jurisdiction+" dataDxfId="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D1:E2" totalsRowShown="0">
  <autoFilter ref="D1:E2" xr:uid="{00000000-0009-0000-0100-000001000000}"/>
  <tableColumns count="2">
    <tableColumn id="1" xr3:uid="{00000000-0010-0000-0100-000001000000}" name="Record Record Type"/>
    <tableColumn id="2" xr3:uid="{00000000-0010-0000-0100-000002000000}" name="I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G1:I63" totalsRowShown="0">
  <autoFilter ref="G1:I63" xr:uid="{00000000-0009-0000-0100-000003000000}"/>
  <sortState ref="G2:I61">
    <sortCondition ref="I1:I121"/>
  </sortState>
  <tableColumns count="3">
    <tableColumn id="1" xr3:uid="{00000000-0010-0000-0200-000001000000}" name="User Id"/>
    <tableColumn id="2" xr3:uid="{00000000-0010-0000-0200-000002000000}" name="Name"/>
    <tableColumn id="3" xr3:uid="{00000000-0010-0000-0200-000003000000}" name="LHJ" dataDxfId="0">
      <calculatedColumnFormula>TRIM(LEFT(H2,FIND("County",H2)-1))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zoomScale="90" zoomScaleNormal="90" workbookViewId="0">
      <selection activeCell="C17" sqref="C17"/>
    </sheetView>
  </sheetViews>
  <sheetFormatPr defaultRowHeight="15" x14ac:dyDescent="0.25"/>
  <cols>
    <col min="1" max="1" width="4.28515625" customWidth="1"/>
    <col min="2" max="2" width="31.42578125" customWidth="1"/>
    <col min="3" max="3" width="66.85546875" customWidth="1"/>
    <col min="4" max="4" width="4.28515625" customWidth="1"/>
  </cols>
  <sheetData>
    <row r="1" spans="1:4" x14ac:dyDescent="0.25">
      <c r="A1" s="5"/>
      <c r="B1" s="5"/>
      <c r="C1" s="5"/>
      <c r="D1" s="5"/>
    </row>
    <row r="2" spans="1:4" ht="21" x14ac:dyDescent="0.35">
      <c r="A2" s="5"/>
      <c r="B2" s="7" t="s">
        <v>260</v>
      </c>
      <c r="D2" s="5"/>
    </row>
    <row r="3" spans="1:4" x14ac:dyDescent="0.25">
      <c r="A3" s="5"/>
      <c r="B3" t="s">
        <v>28</v>
      </c>
      <c r="D3" s="5"/>
    </row>
    <row r="4" spans="1:4" x14ac:dyDescent="0.25">
      <c r="A4" s="5"/>
      <c r="B4" t="s">
        <v>34</v>
      </c>
      <c r="C4" s="8"/>
      <c r="D4" s="5"/>
    </row>
    <row r="5" spans="1:4" x14ac:dyDescent="0.25">
      <c r="A5" s="5"/>
      <c r="B5" t="s">
        <v>0</v>
      </c>
      <c r="D5" s="5"/>
    </row>
    <row r="6" spans="1:4" x14ac:dyDescent="0.25">
      <c r="A6" s="5"/>
      <c r="B6" t="s">
        <v>221</v>
      </c>
      <c r="C6" t="s">
        <v>87</v>
      </c>
      <c r="D6" s="5"/>
    </row>
    <row r="7" spans="1:4" x14ac:dyDescent="0.25">
      <c r="A7" s="5"/>
      <c r="B7" s="5"/>
      <c r="C7" s="5"/>
      <c r="D7" s="5"/>
    </row>
    <row r="8" spans="1:4" ht="21" x14ac:dyDescent="0.35">
      <c r="A8" s="5"/>
      <c r="B8" s="7" t="s">
        <v>259</v>
      </c>
      <c r="D8" s="5"/>
    </row>
    <row r="9" spans="1:4" ht="45.75" customHeight="1" x14ac:dyDescent="0.25">
      <c r="A9" s="5"/>
      <c r="B9" t="s">
        <v>263</v>
      </c>
      <c r="C9" s="9"/>
      <c r="D9" s="5"/>
    </row>
    <row r="10" spans="1:4" x14ac:dyDescent="0.25">
      <c r="A10" s="5"/>
      <c r="B10" t="s">
        <v>262</v>
      </c>
      <c r="C10" s="10"/>
      <c r="D10" s="5"/>
    </row>
    <row r="11" spans="1:4" x14ac:dyDescent="0.25">
      <c r="A11" s="5"/>
      <c r="B11" t="s">
        <v>427</v>
      </c>
      <c r="D11" s="5"/>
    </row>
    <row r="12" spans="1:4" x14ac:dyDescent="0.25">
      <c r="A12" s="5"/>
      <c r="B12" t="s">
        <v>428</v>
      </c>
      <c r="C12" s="8"/>
      <c r="D12" s="5"/>
    </row>
    <row r="13" spans="1:4" x14ac:dyDescent="0.25">
      <c r="A13" s="5"/>
      <c r="B13" s="5"/>
      <c r="C13" s="5"/>
      <c r="D13" s="5"/>
    </row>
    <row r="14" spans="1:4" ht="21" x14ac:dyDescent="0.35">
      <c r="A14" s="5"/>
      <c r="B14" s="7" t="s">
        <v>261</v>
      </c>
      <c r="D14" s="5"/>
    </row>
    <row r="15" spans="1:4" ht="135" x14ac:dyDescent="0.25">
      <c r="A15" s="5"/>
      <c r="B15" s="4" t="s">
        <v>264</v>
      </c>
      <c r="C15" s="4" t="s">
        <v>430</v>
      </c>
      <c r="D15" s="5"/>
    </row>
    <row r="16" spans="1:4" s="4" customFormat="1" ht="75" x14ac:dyDescent="0.25">
      <c r="A16" s="6"/>
      <c r="B16" s="4" t="s">
        <v>265</v>
      </c>
      <c r="C16" s="4" t="s">
        <v>431</v>
      </c>
      <c r="D16" s="6"/>
    </row>
    <row r="17" spans="1:4" ht="180" x14ac:dyDescent="0.25">
      <c r="A17" s="5"/>
      <c r="B17" t="s">
        <v>266</v>
      </c>
      <c r="C17" s="4" t="s">
        <v>432</v>
      </c>
      <c r="D17" s="5"/>
    </row>
    <row r="18" spans="1:4" x14ac:dyDescent="0.25">
      <c r="A18" s="5"/>
      <c r="B18" s="5"/>
      <c r="C18" s="5"/>
      <c r="D18" s="5"/>
    </row>
    <row r="19" spans="1:4" ht="21" x14ac:dyDescent="0.35">
      <c r="A19" s="5"/>
      <c r="B19" s="7" t="s">
        <v>272</v>
      </c>
      <c r="D19" s="5"/>
    </row>
    <row r="20" spans="1:4" x14ac:dyDescent="0.25">
      <c r="A20" s="5"/>
      <c r="C20" s="4" t="s">
        <v>223</v>
      </c>
      <c r="D20" s="5"/>
    </row>
    <row r="21" spans="1:4" x14ac:dyDescent="0.25">
      <c r="A21" s="5"/>
      <c r="C21" s="4" t="s">
        <v>224</v>
      </c>
      <c r="D21" s="5"/>
    </row>
    <row r="22" spans="1:4" ht="30" x14ac:dyDescent="0.25">
      <c r="A22" s="5"/>
      <c r="C22" s="4" t="s">
        <v>225</v>
      </c>
      <c r="D22" s="5"/>
    </row>
    <row r="23" spans="1:4" ht="30" x14ac:dyDescent="0.25">
      <c r="A23" s="5"/>
      <c r="C23" s="4" t="s">
        <v>226</v>
      </c>
      <c r="D23" s="5"/>
    </row>
    <row r="24" spans="1:4" x14ac:dyDescent="0.25">
      <c r="A24" s="5"/>
      <c r="C24" s="4" t="s">
        <v>273</v>
      </c>
      <c r="D24" s="5"/>
    </row>
    <row r="25" spans="1:4" x14ac:dyDescent="0.25">
      <c r="A25" s="5"/>
      <c r="B25" s="5"/>
      <c r="C25" s="5"/>
      <c r="D25" s="5"/>
    </row>
    <row r="34" spans="12:12" x14ac:dyDescent="0.25">
      <c r="L34" s="4"/>
    </row>
  </sheetData>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56"/>
  <sheetViews>
    <sheetView tabSelected="1" workbookViewId="0">
      <selection activeCell="C7" sqref="C7"/>
    </sheetView>
  </sheetViews>
  <sheetFormatPr defaultRowHeight="15" x14ac:dyDescent="0.25"/>
  <cols>
    <col min="1" max="1" width="22.5703125" style="12" bestFit="1" customWidth="1"/>
    <col min="2" max="2" width="15.5703125" style="12" bestFit="1" customWidth="1"/>
    <col min="3" max="3" width="13.85546875" style="12" bestFit="1" customWidth="1"/>
    <col min="4" max="4" width="18.28515625" style="22" bestFit="1" customWidth="1"/>
    <col min="5" max="5" width="20.28515625" style="12" bestFit="1" customWidth="1"/>
    <col min="6" max="6" width="20.28515625" style="12" customWidth="1"/>
    <col min="7" max="7" width="20.28515625" style="12" hidden="1" customWidth="1"/>
    <col min="8" max="8" width="18.85546875" style="12" hidden="1" customWidth="1"/>
    <col min="9" max="9" width="19.7109375" style="12" hidden="1" customWidth="1"/>
    <col min="10" max="10" width="25.5703125" style="12" hidden="1" customWidth="1"/>
    <col min="11" max="11" width="21.5703125" style="12" hidden="1" customWidth="1"/>
    <col min="12" max="12" width="26.140625" style="12" hidden="1" customWidth="1"/>
    <col min="13" max="13" width="17.42578125" style="12" bestFit="1" customWidth="1"/>
    <col min="14" max="14" width="36.85546875" style="12" hidden="1" customWidth="1"/>
    <col min="15" max="15" width="16.5703125" style="12" customWidth="1"/>
    <col min="16" max="16" width="15" style="12" customWidth="1"/>
    <col min="17" max="17" width="28.42578125" style="12" customWidth="1"/>
    <col min="18" max="18" width="15" style="12" hidden="1" customWidth="1"/>
    <col min="19" max="19" width="16.28515625" style="12" hidden="1" customWidth="1"/>
    <col min="20" max="20" width="21.42578125" style="12" customWidth="1"/>
    <col min="21" max="21" width="19.42578125" style="12" hidden="1" customWidth="1"/>
    <col min="22" max="22" width="15.42578125" style="12" hidden="1" customWidth="1"/>
    <col min="23" max="23" width="18.42578125" style="12" customWidth="1"/>
    <col min="24" max="24" width="18.140625" style="12" customWidth="1"/>
    <col min="25" max="25" width="18.7109375" style="12" hidden="1" customWidth="1"/>
    <col min="26" max="26" width="19.28515625" style="12" bestFit="1" customWidth="1"/>
    <col min="27" max="27" width="31.7109375" style="12" hidden="1" customWidth="1"/>
    <col min="28" max="28" width="34" style="12" hidden="1" customWidth="1"/>
    <col min="29" max="29" width="26.28515625" style="12" hidden="1" customWidth="1"/>
    <col min="30" max="30" width="30" style="12" hidden="1" customWidth="1"/>
    <col min="31" max="31" width="28.5703125" style="12" hidden="1" customWidth="1"/>
    <col min="32" max="32" width="29.85546875" style="12" hidden="1" customWidth="1"/>
    <col min="33" max="33" width="25" style="12" customWidth="1"/>
    <col min="34" max="34" width="22.28515625" style="12" customWidth="1"/>
    <col min="35" max="35" width="32.140625" style="12" hidden="1" customWidth="1"/>
    <col min="36" max="36" width="3.42578125" style="12" hidden="1" customWidth="1"/>
    <col min="37" max="37" width="10.28515625" style="12" hidden="1" customWidth="1"/>
    <col min="38" max="38" width="7.85546875" style="12" hidden="1" customWidth="1"/>
    <col min="39" max="39" width="12.42578125" style="12" hidden="1" customWidth="1"/>
    <col min="40" max="40" width="12.5703125" style="12" hidden="1" customWidth="1"/>
    <col min="41" max="41" width="25.7109375" style="12" bestFit="1" customWidth="1"/>
    <col min="42" max="16384" width="9.140625" style="12"/>
  </cols>
  <sheetData>
    <row r="1" spans="1:40" x14ac:dyDescent="0.25">
      <c r="A1" s="23" t="s">
        <v>270</v>
      </c>
      <c r="B1" s="23" t="s">
        <v>4</v>
      </c>
      <c r="C1" s="23" t="s">
        <v>4</v>
      </c>
      <c r="D1" s="23" t="s">
        <v>4</v>
      </c>
      <c r="E1" s="23" t="s">
        <v>4</v>
      </c>
      <c r="F1" s="23" t="s">
        <v>4</v>
      </c>
      <c r="G1" s="23" t="s">
        <v>4</v>
      </c>
      <c r="H1" s="23" t="s">
        <v>4</v>
      </c>
      <c r="I1" s="23" t="s">
        <v>4</v>
      </c>
      <c r="J1" s="23" t="s">
        <v>4</v>
      </c>
      <c r="K1" s="23" t="s">
        <v>4</v>
      </c>
      <c r="L1" s="23" t="s">
        <v>4</v>
      </c>
      <c r="M1" s="23" t="s">
        <v>4</v>
      </c>
      <c r="N1" s="23" t="s">
        <v>4</v>
      </c>
      <c r="O1" s="23" t="s">
        <v>4</v>
      </c>
      <c r="P1" s="23" t="s">
        <v>4</v>
      </c>
      <c r="Q1" s="23" t="s">
        <v>4</v>
      </c>
      <c r="R1" s="23" t="s">
        <v>4</v>
      </c>
      <c r="S1" s="23" t="s">
        <v>4</v>
      </c>
      <c r="T1" s="23" t="s">
        <v>4</v>
      </c>
      <c r="U1" s="23" t="s">
        <v>4</v>
      </c>
      <c r="V1" s="23" t="s">
        <v>4</v>
      </c>
      <c r="W1" s="23" t="s">
        <v>9</v>
      </c>
      <c r="X1" s="23" t="s">
        <v>9</v>
      </c>
      <c r="Y1" s="23" t="s">
        <v>9</v>
      </c>
      <c r="Z1" s="23" t="s">
        <v>9</v>
      </c>
      <c r="AA1" s="23" t="s">
        <v>9</v>
      </c>
      <c r="AB1" s="23" t="s">
        <v>9</v>
      </c>
      <c r="AC1" s="23" t="s">
        <v>9</v>
      </c>
      <c r="AD1" s="23" t="s">
        <v>9</v>
      </c>
      <c r="AE1" s="23" t="s">
        <v>9</v>
      </c>
      <c r="AF1" s="23" t="s">
        <v>9</v>
      </c>
      <c r="AG1" s="23" t="s">
        <v>9</v>
      </c>
      <c r="AH1" s="23" t="s">
        <v>9</v>
      </c>
      <c r="AI1" s="11" t="s">
        <v>24</v>
      </c>
      <c r="AJ1" s="11" t="s">
        <v>4</v>
      </c>
      <c r="AK1" s="11" t="s">
        <v>4</v>
      </c>
      <c r="AL1" s="11" t="s">
        <v>9</v>
      </c>
      <c r="AM1" s="11" t="s">
        <v>9</v>
      </c>
      <c r="AN1" s="11" t="s">
        <v>9</v>
      </c>
    </row>
    <row r="2" spans="1:40" hidden="1" x14ac:dyDescent="0.25">
      <c r="A2" s="23" t="s">
        <v>23</v>
      </c>
      <c r="B2" s="23" t="s">
        <v>258</v>
      </c>
      <c r="C2" s="23" t="s">
        <v>230</v>
      </c>
      <c r="D2" s="23" t="s">
        <v>231</v>
      </c>
      <c r="E2" s="23" t="s">
        <v>232</v>
      </c>
      <c r="F2" s="23" t="s">
        <v>288</v>
      </c>
      <c r="G2" s="23" t="s">
        <v>233</v>
      </c>
      <c r="H2" s="23" t="s">
        <v>234</v>
      </c>
      <c r="I2" s="23" t="s">
        <v>235</v>
      </c>
      <c r="J2" s="23" t="s">
        <v>236</v>
      </c>
      <c r="K2" s="23" t="s">
        <v>237</v>
      </c>
      <c r="L2" s="23" t="s">
        <v>238</v>
      </c>
      <c r="M2" s="23" t="s">
        <v>239</v>
      </c>
      <c r="N2" s="23" t="s">
        <v>240</v>
      </c>
      <c r="O2" s="23" t="s">
        <v>241</v>
      </c>
      <c r="P2" s="23" t="s">
        <v>279</v>
      </c>
      <c r="Q2" s="23" t="s">
        <v>292</v>
      </c>
      <c r="R2" s="23" t="s">
        <v>347</v>
      </c>
      <c r="S2" s="23" t="s">
        <v>362</v>
      </c>
      <c r="T2" s="23" t="s">
        <v>364</v>
      </c>
      <c r="U2" s="23" t="s">
        <v>242</v>
      </c>
      <c r="V2" s="23" t="s">
        <v>243</v>
      </c>
      <c r="W2" s="23" t="s">
        <v>248</v>
      </c>
      <c r="X2" s="23" t="s">
        <v>249</v>
      </c>
      <c r="Y2" s="23" t="s">
        <v>250</v>
      </c>
      <c r="Z2" s="23" t="s">
        <v>251</v>
      </c>
      <c r="AA2" s="23" t="s">
        <v>252</v>
      </c>
      <c r="AB2" s="23" t="s">
        <v>253</v>
      </c>
      <c r="AC2" s="23" t="s">
        <v>254</v>
      </c>
      <c r="AD2" s="23" t="s">
        <v>255</v>
      </c>
      <c r="AE2" s="23" t="s">
        <v>256</v>
      </c>
      <c r="AF2" s="23" t="s">
        <v>275</v>
      </c>
      <c r="AG2" s="23" t="s">
        <v>290</v>
      </c>
      <c r="AH2" s="23" t="s">
        <v>257</v>
      </c>
      <c r="AI2" s="11" t="s">
        <v>27</v>
      </c>
      <c r="AJ2" s="11" t="s">
        <v>244</v>
      </c>
      <c r="AK2" s="11" t="s">
        <v>245</v>
      </c>
      <c r="AL2" s="11" t="s">
        <v>26</v>
      </c>
      <c r="AM2" s="11" t="s">
        <v>246</v>
      </c>
      <c r="AN2" s="11" t="s">
        <v>247</v>
      </c>
    </row>
    <row r="3" spans="1:40" x14ac:dyDescent="0.25">
      <c r="A3" s="23" t="s">
        <v>268</v>
      </c>
      <c r="B3" s="23" t="s">
        <v>12</v>
      </c>
      <c r="C3" s="23" t="s">
        <v>12</v>
      </c>
      <c r="D3" s="23" t="s">
        <v>269</v>
      </c>
      <c r="E3" s="23" t="s">
        <v>269</v>
      </c>
      <c r="F3" s="23" t="s">
        <v>269</v>
      </c>
      <c r="G3" s="23" t="s">
        <v>269</v>
      </c>
      <c r="H3" s="23" t="s">
        <v>269</v>
      </c>
      <c r="I3" s="23" t="s">
        <v>269</v>
      </c>
      <c r="J3" s="23" t="s">
        <v>269</v>
      </c>
      <c r="K3" s="23" t="s">
        <v>269</v>
      </c>
      <c r="L3" s="23" t="s">
        <v>269</v>
      </c>
      <c r="M3" s="23" t="s">
        <v>269</v>
      </c>
      <c r="N3" s="23" t="s">
        <v>12</v>
      </c>
      <c r="O3" s="23" t="s">
        <v>269</v>
      </c>
      <c r="P3" s="23" t="s">
        <v>269</v>
      </c>
      <c r="Q3" s="23" t="s">
        <v>269</v>
      </c>
      <c r="R3" s="23" t="s">
        <v>269</v>
      </c>
      <c r="S3" s="23" t="s">
        <v>269</v>
      </c>
      <c r="T3" s="23" t="s">
        <v>269</v>
      </c>
      <c r="U3" s="23" t="s">
        <v>269</v>
      </c>
      <c r="V3" s="23" t="s">
        <v>269</v>
      </c>
      <c r="W3" s="23" t="s">
        <v>269</v>
      </c>
      <c r="X3" s="23" t="s">
        <v>269</v>
      </c>
      <c r="Y3" s="23" t="s">
        <v>269</v>
      </c>
      <c r="Z3" s="23" t="s">
        <v>269</v>
      </c>
      <c r="AA3" s="23" t="s">
        <v>269</v>
      </c>
      <c r="AB3" s="23" t="s">
        <v>269</v>
      </c>
      <c r="AC3" s="23" t="s">
        <v>269</v>
      </c>
      <c r="AD3" s="23" t="s">
        <v>269</v>
      </c>
      <c r="AE3" s="23" t="s">
        <v>269</v>
      </c>
      <c r="AF3" s="23" t="s">
        <v>269</v>
      </c>
      <c r="AG3" s="23" t="s">
        <v>269</v>
      </c>
      <c r="AH3" s="23" t="s">
        <v>269</v>
      </c>
      <c r="AI3" s="11" t="s">
        <v>12</v>
      </c>
      <c r="AJ3" s="11" t="s">
        <v>12</v>
      </c>
      <c r="AK3" s="11" t="s">
        <v>12</v>
      </c>
      <c r="AL3" s="11" t="s">
        <v>12</v>
      </c>
      <c r="AM3" s="11" t="s">
        <v>12</v>
      </c>
      <c r="AN3" s="11" t="s">
        <v>12</v>
      </c>
    </row>
    <row r="4" spans="1:40" x14ac:dyDescent="0.25">
      <c r="A4" s="23" t="s">
        <v>271</v>
      </c>
      <c r="B4" s="23" t="s">
        <v>45</v>
      </c>
      <c r="C4" s="23" t="s">
        <v>45</v>
      </c>
      <c r="D4" s="23" t="s">
        <v>31</v>
      </c>
      <c r="E4" s="23" t="s">
        <v>0</v>
      </c>
      <c r="F4" s="23" t="s">
        <v>0</v>
      </c>
      <c r="G4" s="23" t="s">
        <v>45</v>
      </c>
      <c r="H4" s="23" t="s">
        <v>45</v>
      </c>
      <c r="I4" s="23" t="s">
        <v>45</v>
      </c>
      <c r="J4" s="23" t="s">
        <v>45</v>
      </c>
      <c r="K4" s="23" t="s">
        <v>45</v>
      </c>
      <c r="L4" s="23" t="s">
        <v>45</v>
      </c>
      <c r="M4" s="23" t="s">
        <v>29</v>
      </c>
      <c r="N4" s="24" t="s">
        <v>29</v>
      </c>
      <c r="O4" s="23" t="s">
        <v>34</v>
      </c>
      <c r="P4" s="23" t="s">
        <v>29</v>
      </c>
      <c r="Q4" s="23" t="s">
        <v>29</v>
      </c>
      <c r="R4" s="24" t="s">
        <v>29</v>
      </c>
      <c r="S4" s="24" t="s">
        <v>45</v>
      </c>
      <c r="T4" s="23" t="s">
        <v>45</v>
      </c>
      <c r="U4" s="23" t="s">
        <v>29</v>
      </c>
      <c r="V4" s="23" t="s">
        <v>31</v>
      </c>
      <c r="W4" s="23" t="s">
        <v>29</v>
      </c>
      <c r="X4" s="23" t="s">
        <v>48</v>
      </c>
      <c r="Y4" s="23" t="s">
        <v>50</v>
      </c>
      <c r="Z4" s="23" t="s">
        <v>29</v>
      </c>
      <c r="AA4" s="23" t="s">
        <v>29</v>
      </c>
      <c r="AB4" s="24" t="s">
        <v>45</v>
      </c>
      <c r="AC4" s="24" t="s">
        <v>29</v>
      </c>
      <c r="AD4" s="24" t="s">
        <v>45</v>
      </c>
      <c r="AE4" s="24" t="s">
        <v>45</v>
      </c>
      <c r="AF4" s="24" t="s">
        <v>21</v>
      </c>
      <c r="AG4" s="23" t="s">
        <v>31</v>
      </c>
      <c r="AH4" s="23" t="s">
        <v>31</v>
      </c>
      <c r="AI4" s="13" t="s">
        <v>21</v>
      </c>
      <c r="AJ4" s="11" t="s">
        <v>21</v>
      </c>
      <c r="AK4" s="11" t="s">
        <v>21</v>
      </c>
      <c r="AL4" s="11" t="s">
        <v>29</v>
      </c>
      <c r="AM4" s="11" t="s">
        <v>21</v>
      </c>
      <c r="AN4" s="11" t="s">
        <v>29</v>
      </c>
    </row>
    <row r="5" spans="1:40" x14ac:dyDescent="0.25">
      <c r="A5" s="23" t="s">
        <v>1</v>
      </c>
      <c r="B5" s="23"/>
      <c r="C5" s="23"/>
      <c r="D5" s="23"/>
      <c r="E5" s="23"/>
      <c r="F5" s="23"/>
      <c r="G5" s="25"/>
      <c r="H5" s="25"/>
      <c r="I5" s="25" t="s">
        <v>46</v>
      </c>
      <c r="J5" s="25"/>
      <c r="K5" s="25" t="s">
        <v>47</v>
      </c>
      <c r="L5" s="25"/>
      <c r="M5" s="23"/>
      <c r="N5" s="23"/>
      <c r="O5" s="23"/>
      <c r="P5" s="23"/>
      <c r="Q5" s="23"/>
      <c r="R5" s="23"/>
      <c r="S5" s="23"/>
      <c r="T5" s="26"/>
      <c r="U5" s="27"/>
      <c r="V5" s="27"/>
      <c r="W5" s="23"/>
      <c r="X5" s="23"/>
      <c r="Y5" s="27"/>
      <c r="Z5" s="23"/>
      <c r="AA5" s="27"/>
      <c r="AB5" s="27" t="s">
        <v>144</v>
      </c>
      <c r="AC5" s="27" t="s">
        <v>144</v>
      </c>
      <c r="AD5" s="27" t="s">
        <v>144</v>
      </c>
      <c r="AE5" s="27" t="s">
        <v>144</v>
      </c>
      <c r="AF5" s="27" t="s">
        <v>277</v>
      </c>
      <c r="AG5" s="23"/>
      <c r="AH5" s="23"/>
      <c r="AI5" s="11" t="s">
        <v>42</v>
      </c>
      <c r="AJ5" s="14" t="s">
        <v>267</v>
      </c>
      <c r="AK5" s="14" t="s">
        <v>222</v>
      </c>
      <c r="AL5" s="14" t="s">
        <v>227</v>
      </c>
      <c r="AM5" s="14"/>
      <c r="AN5" s="11"/>
    </row>
    <row r="6" spans="1:40" x14ac:dyDescent="0.25">
      <c r="A6" s="23" t="s">
        <v>58</v>
      </c>
      <c r="B6" s="23" t="s">
        <v>3</v>
      </c>
      <c r="C6" s="23" t="s">
        <v>5</v>
      </c>
      <c r="D6" s="23" t="s">
        <v>6</v>
      </c>
      <c r="E6" s="23" t="s">
        <v>7</v>
      </c>
      <c r="F6" s="23" t="s">
        <v>287</v>
      </c>
      <c r="G6" s="23" t="s">
        <v>36</v>
      </c>
      <c r="H6" s="23" t="s">
        <v>37</v>
      </c>
      <c r="I6" s="23" t="s">
        <v>38</v>
      </c>
      <c r="J6" s="23" t="s">
        <v>39</v>
      </c>
      <c r="K6" s="23" t="s">
        <v>40</v>
      </c>
      <c r="L6" s="23" t="s">
        <v>30</v>
      </c>
      <c r="M6" s="23" t="s">
        <v>41</v>
      </c>
      <c r="N6" s="23" t="s">
        <v>11</v>
      </c>
      <c r="O6" s="23" t="s">
        <v>35</v>
      </c>
      <c r="P6" s="23" t="s">
        <v>278</v>
      </c>
      <c r="Q6" s="23" t="s">
        <v>291</v>
      </c>
      <c r="R6" s="23" t="s">
        <v>346</v>
      </c>
      <c r="S6" s="23" t="s">
        <v>361</v>
      </c>
      <c r="T6" s="23" t="s">
        <v>363</v>
      </c>
      <c r="U6" s="23" t="s">
        <v>33</v>
      </c>
      <c r="V6" s="23" t="s">
        <v>32</v>
      </c>
      <c r="W6" s="23" t="s">
        <v>43</v>
      </c>
      <c r="X6" s="23" t="s">
        <v>8</v>
      </c>
      <c r="Y6" s="23" t="s">
        <v>49</v>
      </c>
      <c r="Z6" s="23" t="s">
        <v>51</v>
      </c>
      <c r="AA6" s="23" t="s">
        <v>52</v>
      </c>
      <c r="AB6" s="23" t="s">
        <v>55</v>
      </c>
      <c r="AC6" s="23" t="s">
        <v>53</v>
      </c>
      <c r="AD6" s="23" t="s">
        <v>54</v>
      </c>
      <c r="AE6" s="23" t="s">
        <v>56</v>
      </c>
      <c r="AF6" s="23" t="s">
        <v>276</v>
      </c>
      <c r="AG6" s="23" t="s">
        <v>289</v>
      </c>
      <c r="AH6" s="23" t="s">
        <v>57</v>
      </c>
      <c r="AI6" s="11" t="s">
        <v>25</v>
      </c>
      <c r="AJ6" s="11" t="s">
        <v>10</v>
      </c>
      <c r="AK6" s="11" t="s">
        <v>15</v>
      </c>
      <c r="AL6" s="11" t="s">
        <v>14</v>
      </c>
      <c r="AM6" s="11" t="s">
        <v>429</v>
      </c>
      <c r="AN6" s="11" t="s">
        <v>274</v>
      </c>
    </row>
    <row r="7" spans="1:40" s="19" customFormat="1" x14ac:dyDescent="0.25">
      <c r="A7" s="15">
        <v>1</v>
      </c>
      <c r="B7" s="16"/>
      <c r="C7" s="16"/>
      <c r="D7" s="17"/>
      <c r="E7" s="15"/>
      <c r="F7" s="15"/>
      <c r="G7" s="15"/>
      <c r="H7" s="15"/>
      <c r="I7" s="15"/>
      <c r="J7" s="15"/>
      <c r="K7" s="15"/>
      <c r="L7" s="15"/>
      <c r="M7" s="15"/>
      <c r="N7" s="16"/>
      <c r="O7" s="15"/>
      <c r="P7" s="15"/>
      <c r="Q7" s="15"/>
      <c r="R7" s="15"/>
      <c r="S7" s="15"/>
      <c r="T7" s="15"/>
      <c r="U7" s="15"/>
      <c r="V7" s="15"/>
      <c r="W7" s="15"/>
      <c r="X7" s="15"/>
      <c r="Y7" s="18"/>
      <c r="Z7" s="15"/>
      <c r="AA7" s="15"/>
      <c r="AB7" s="15"/>
      <c r="AC7" s="15"/>
      <c r="AD7" s="15"/>
      <c r="AE7" s="15"/>
      <c r="AF7" s="15"/>
      <c r="AG7" s="15"/>
      <c r="AH7" s="15"/>
      <c r="AI7" s="15"/>
      <c r="AJ7" s="15" t="str">
        <f>PersonAccountId</f>
        <v>012t0000000bp8yAAA</v>
      </c>
      <c r="AK7" s="15" t="e">
        <f>INDEX(Table3[User Id],MATCH(N7,Table3[LHJ],0))</f>
        <v>#N/A</v>
      </c>
      <c r="AL7" s="16" t="s">
        <v>16</v>
      </c>
      <c r="AM7" s="15" t="str" cm="1">
        <f t="array" ref="AM7">ContactRecordId</f>
        <v>012t0000000bpAkAAI</v>
      </c>
      <c r="AN7" s="16">
        <f>Table4[[#This Row],[Local Health Jurisdiction +]]</f>
        <v>0</v>
      </c>
    </row>
    <row r="8" spans="1:40" x14ac:dyDescent="0.25">
      <c r="A8" s="20">
        <v>2</v>
      </c>
      <c r="B8" s="16"/>
      <c r="C8" s="16"/>
      <c r="D8" s="21"/>
      <c r="E8" s="20"/>
      <c r="F8" s="20"/>
      <c r="G8" s="20"/>
      <c r="H8" s="20"/>
      <c r="I8" s="20"/>
      <c r="J8" s="20"/>
      <c r="K8" s="20"/>
      <c r="L8" s="20"/>
      <c r="M8" s="15"/>
      <c r="N8" s="16"/>
      <c r="O8" s="20"/>
      <c r="P8" s="20"/>
      <c r="Q8" s="20"/>
      <c r="R8" s="20"/>
      <c r="S8" s="20"/>
      <c r="T8" s="20"/>
      <c r="U8" s="20"/>
      <c r="V8" s="20"/>
      <c r="W8" s="20"/>
      <c r="X8" s="20"/>
      <c r="Y8" s="20"/>
      <c r="Z8" s="20"/>
      <c r="AA8" s="20"/>
      <c r="AB8" s="20"/>
      <c r="AC8" s="20"/>
      <c r="AD8" s="20"/>
      <c r="AE8" s="20"/>
      <c r="AF8" s="20"/>
      <c r="AG8" s="20"/>
      <c r="AH8" s="20"/>
      <c r="AI8" s="20"/>
      <c r="AJ8" s="20" t="str">
        <f>PersonAccountId</f>
        <v>012t0000000bp8yAAA</v>
      </c>
      <c r="AK8" s="20" t="e">
        <f>INDEX(Table3[User Id],MATCH(N8,Table3[LHJ],0))</f>
        <v>#N/A</v>
      </c>
      <c r="AL8" s="16" t="s">
        <v>16</v>
      </c>
      <c r="AM8" s="20" t="str" cm="1">
        <f t="array" ref="AM8">ContactRecordId</f>
        <v>012t0000000bpAkAAI</v>
      </c>
      <c r="AN8" s="16">
        <f>Table4[[#This Row],[Local Health Jurisdiction +]]</f>
        <v>0</v>
      </c>
    </row>
    <row r="9" spans="1:40" x14ac:dyDescent="0.25">
      <c r="A9" s="12">
        <v>3</v>
      </c>
      <c r="M9" s="15"/>
    </row>
    <row r="10" spans="1:40" x14ac:dyDescent="0.25">
      <c r="A10" s="12">
        <v>4</v>
      </c>
      <c r="M10" s="15"/>
    </row>
    <row r="11" spans="1:40" x14ac:dyDescent="0.25">
      <c r="A11" s="12">
        <v>5</v>
      </c>
      <c r="M11" s="15"/>
    </row>
    <row r="12" spans="1:40" x14ac:dyDescent="0.25">
      <c r="A12" s="12">
        <v>6</v>
      </c>
      <c r="M12" s="15"/>
    </row>
    <row r="13" spans="1:40" x14ac:dyDescent="0.25">
      <c r="A13" s="12">
        <v>7</v>
      </c>
      <c r="M13" s="15"/>
    </row>
    <row r="14" spans="1:40" x14ac:dyDescent="0.25">
      <c r="A14" s="12">
        <v>8</v>
      </c>
      <c r="M14" s="15"/>
    </row>
    <row r="15" spans="1:40" x14ac:dyDescent="0.25">
      <c r="A15" s="12">
        <v>9</v>
      </c>
      <c r="M15" s="15"/>
    </row>
    <row r="16" spans="1:40" x14ac:dyDescent="0.25">
      <c r="A16" s="12">
        <v>10</v>
      </c>
      <c r="M16" s="15"/>
    </row>
    <row r="17" spans="1:13" x14ac:dyDescent="0.25">
      <c r="A17" s="12">
        <v>11</v>
      </c>
      <c r="M17" s="15"/>
    </row>
    <row r="18" spans="1:13" x14ac:dyDescent="0.25">
      <c r="A18" s="12">
        <v>12</v>
      </c>
      <c r="M18" s="15"/>
    </row>
    <row r="19" spans="1:13" x14ac:dyDescent="0.25">
      <c r="A19" s="12">
        <v>13</v>
      </c>
      <c r="M19" s="15"/>
    </row>
    <row r="20" spans="1:13" x14ac:dyDescent="0.25">
      <c r="A20" s="12">
        <v>14</v>
      </c>
      <c r="M20" s="15"/>
    </row>
    <row r="21" spans="1:13" x14ac:dyDescent="0.25">
      <c r="A21" s="12">
        <v>15</v>
      </c>
      <c r="M21" s="15"/>
    </row>
    <row r="22" spans="1:13" x14ac:dyDescent="0.25">
      <c r="A22" s="12">
        <v>16</v>
      </c>
    </row>
    <row r="23" spans="1:13" x14ac:dyDescent="0.25">
      <c r="A23" s="12">
        <v>17</v>
      </c>
    </row>
    <row r="24" spans="1:13" x14ac:dyDescent="0.25">
      <c r="A24" s="12">
        <v>18</v>
      </c>
    </row>
    <row r="25" spans="1:13" x14ac:dyDescent="0.25">
      <c r="A25" s="12">
        <v>19</v>
      </c>
    </row>
    <row r="26" spans="1:13" x14ac:dyDescent="0.25">
      <c r="A26" s="12">
        <v>20</v>
      </c>
    </row>
    <row r="27" spans="1:13" x14ac:dyDescent="0.25">
      <c r="A27" s="12">
        <v>21</v>
      </c>
    </row>
    <row r="28" spans="1:13" x14ac:dyDescent="0.25">
      <c r="A28" s="12">
        <v>22</v>
      </c>
    </row>
    <row r="29" spans="1:13" x14ac:dyDescent="0.25">
      <c r="A29" s="12">
        <v>23</v>
      </c>
    </row>
    <row r="30" spans="1:13" x14ac:dyDescent="0.25">
      <c r="A30" s="12">
        <v>24</v>
      </c>
    </row>
    <row r="31" spans="1:13" x14ac:dyDescent="0.25">
      <c r="A31" s="12">
        <v>25</v>
      </c>
    </row>
    <row r="32" spans="1:13" x14ac:dyDescent="0.25">
      <c r="A32" s="12">
        <v>26</v>
      </c>
    </row>
    <row r="33" spans="1:1" x14ac:dyDescent="0.25">
      <c r="A33" s="12">
        <v>27</v>
      </c>
    </row>
    <row r="34" spans="1:1" x14ac:dyDescent="0.25">
      <c r="A34" s="12">
        <v>28</v>
      </c>
    </row>
    <row r="35" spans="1:1" x14ac:dyDescent="0.25">
      <c r="A35" s="12">
        <v>29</v>
      </c>
    </row>
    <row r="36" spans="1:1" x14ac:dyDescent="0.25">
      <c r="A36" s="12">
        <v>30</v>
      </c>
    </row>
    <row r="37" spans="1:1" x14ac:dyDescent="0.25">
      <c r="A37" s="12">
        <v>31</v>
      </c>
    </row>
    <row r="38" spans="1:1" x14ac:dyDescent="0.25">
      <c r="A38" s="12">
        <v>32</v>
      </c>
    </row>
    <row r="39" spans="1:1" x14ac:dyDescent="0.25">
      <c r="A39" s="12">
        <v>33</v>
      </c>
    </row>
    <row r="40" spans="1:1" x14ac:dyDescent="0.25">
      <c r="A40" s="12">
        <v>34</v>
      </c>
    </row>
    <row r="41" spans="1:1" x14ac:dyDescent="0.25">
      <c r="A41" s="12">
        <v>35</v>
      </c>
    </row>
    <row r="42" spans="1:1" x14ac:dyDescent="0.25">
      <c r="A42" s="12">
        <v>36</v>
      </c>
    </row>
    <row r="43" spans="1:1" x14ac:dyDescent="0.25">
      <c r="A43" s="12">
        <v>37</v>
      </c>
    </row>
    <row r="44" spans="1:1" x14ac:dyDescent="0.25">
      <c r="A44" s="12">
        <v>38</v>
      </c>
    </row>
    <row r="45" spans="1:1" x14ac:dyDescent="0.25">
      <c r="A45" s="12">
        <v>39</v>
      </c>
    </row>
    <row r="46" spans="1:1" x14ac:dyDescent="0.25">
      <c r="A46" s="12">
        <v>40</v>
      </c>
    </row>
    <row r="47" spans="1:1" x14ac:dyDescent="0.25">
      <c r="A47" s="12">
        <v>41</v>
      </c>
    </row>
    <row r="48" spans="1:1" x14ac:dyDescent="0.25">
      <c r="A48" s="12">
        <v>42</v>
      </c>
    </row>
    <row r="49" spans="1:1" x14ac:dyDescent="0.25">
      <c r="A49" s="12">
        <v>43</v>
      </c>
    </row>
    <row r="50" spans="1:1" x14ac:dyDescent="0.25">
      <c r="A50" s="12">
        <v>44</v>
      </c>
    </row>
    <row r="51" spans="1:1" x14ac:dyDescent="0.25">
      <c r="A51" s="12">
        <v>45</v>
      </c>
    </row>
    <row r="52" spans="1:1" x14ac:dyDescent="0.25">
      <c r="A52" s="12">
        <v>46</v>
      </c>
    </row>
    <row r="53" spans="1:1" x14ac:dyDescent="0.25">
      <c r="A53" s="12">
        <v>47</v>
      </c>
    </row>
    <row r="54" spans="1:1" x14ac:dyDescent="0.25">
      <c r="A54" s="12">
        <v>48</v>
      </c>
    </row>
    <row r="55" spans="1:1" x14ac:dyDescent="0.25">
      <c r="A55" s="12">
        <v>49</v>
      </c>
    </row>
    <row r="56" spans="1:1" x14ac:dyDescent="0.25">
      <c r="A56" s="12">
        <v>50</v>
      </c>
    </row>
    <row r="57" spans="1:1" x14ac:dyDescent="0.25">
      <c r="A57" s="12">
        <v>51</v>
      </c>
    </row>
    <row r="58" spans="1:1" x14ac:dyDescent="0.25">
      <c r="A58" s="12">
        <v>52</v>
      </c>
    </row>
    <row r="59" spans="1:1" x14ac:dyDescent="0.25">
      <c r="A59" s="12">
        <v>53</v>
      </c>
    </row>
    <row r="60" spans="1:1" x14ac:dyDescent="0.25">
      <c r="A60" s="12">
        <v>54</v>
      </c>
    </row>
    <row r="61" spans="1:1" x14ac:dyDescent="0.25">
      <c r="A61" s="12">
        <v>55</v>
      </c>
    </row>
    <row r="62" spans="1:1" x14ac:dyDescent="0.25">
      <c r="A62" s="12">
        <v>56</v>
      </c>
    </row>
    <row r="63" spans="1:1" x14ac:dyDescent="0.25">
      <c r="A63" s="12">
        <v>57</v>
      </c>
    </row>
    <row r="64" spans="1:1" x14ac:dyDescent="0.25">
      <c r="A64" s="12">
        <v>58</v>
      </c>
    </row>
    <row r="65" spans="1:1" x14ac:dyDescent="0.25">
      <c r="A65" s="12">
        <v>59</v>
      </c>
    </row>
    <row r="66" spans="1:1" x14ac:dyDescent="0.25">
      <c r="A66" s="12">
        <v>60</v>
      </c>
    </row>
    <row r="67" spans="1:1" x14ac:dyDescent="0.25">
      <c r="A67" s="12">
        <v>61</v>
      </c>
    </row>
    <row r="68" spans="1:1" x14ac:dyDescent="0.25">
      <c r="A68" s="12">
        <v>62</v>
      </c>
    </row>
    <row r="69" spans="1:1" x14ac:dyDescent="0.25">
      <c r="A69" s="12">
        <v>63</v>
      </c>
    </row>
    <row r="70" spans="1:1" x14ac:dyDescent="0.25">
      <c r="A70" s="12">
        <v>64</v>
      </c>
    </row>
    <row r="71" spans="1:1" x14ac:dyDescent="0.25">
      <c r="A71" s="12">
        <v>65</v>
      </c>
    </row>
    <row r="72" spans="1:1" x14ac:dyDescent="0.25">
      <c r="A72" s="12">
        <v>66</v>
      </c>
    </row>
    <row r="73" spans="1:1" x14ac:dyDescent="0.25">
      <c r="A73" s="12">
        <v>67</v>
      </c>
    </row>
    <row r="74" spans="1:1" x14ac:dyDescent="0.25">
      <c r="A74" s="12">
        <v>68</v>
      </c>
    </row>
    <row r="75" spans="1:1" x14ac:dyDescent="0.25">
      <c r="A75" s="12">
        <v>69</v>
      </c>
    </row>
    <row r="76" spans="1:1" x14ac:dyDescent="0.25">
      <c r="A76" s="12">
        <v>70</v>
      </c>
    </row>
    <row r="77" spans="1:1" x14ac:dyDescent="0.25">
      <c r="A77" s="12">
        <v>71</v>
      </c>
    </row>
    <row r="78" spans="1:1" x14ac:dyDescent="0.25">
      <c r="A78" s="12">
        <v>72</v>
      </c>
    </row>
    <row r="79" spans="1:1" x14ac:dyDescent="0.25">
      <c r="A79" s="12">
        <v>73</v>
      </c>
    </row>
    <row r="80" spans="1:1" x14ac:dyDescent="0.25">
      <c r="A80" s="12">
        <v>74</v>
      </c>
    </row>
    <row r="81" spans="1:1" x14ac:dyDescent="0.25">
      <c r="A81" s="12">
        <v>75</v>
      </c>
    </row>
    <row r="82" spans="1:1" x14ac:dyDescent="0.25">
      <c r="A82" s="12">
        <v>76</v>
      </c>
    </row>
    <row r="83" spans="1:1" x14ac:dyDescent="0.25">
      <c r="A83" s="12">
        <v>77</v>
      </c>
    </row>
    <row r="84" spans="1:1" x14ac:dyDescent="0.25">
      <c r="A84" s="12">
        <v>78</v>
      </c>
    </row>
    <row r="85" spans="1:1" x14ac:dyDescent="0.25">
      <c r="A85" s="12">
        <v>79</v>
      </c>
    </row>
    <row r="86" spans="1:1" x14ac:dyDescent="0.25">
      <c r="A86" s="12">
        <v>80</v>
      </c>
    </row>
    <row r="87" spans="1:1" x14ac:dyDescent="0.25">
      <c r="A87" s="12">
        <v>81</v>
      </c>
    </row>
    <row r="88" spans="1:1" x14ac:dyDescent="0.25">
      <c r="A88" s="12">
        <v>82</v>
      </c>
    </row>
    <row r="89" spans="1:1" x14ac:dyDescent="0.25">
      <c r="A89" s="12">
        <v>83</v>
      </c>
    </row>
    <row r="90" spans="1:1" x14ac:dyDescent="0.25">
      <c r="A90" s="12">
        <v>84</v>
      </c>
    </row>
    <row r="91" spans="1:1" x14ac:dyDescent="0.25">
      <c r="A91" s="12">
        <v>85</v>
      </c>
    </row>
    <row r="92" spans="1:1" x14ac:dyDescent="0.25">
      <c r="A92" s="12">
        <v>86</v>
      </c>
    </row>
    <row r="93" spans="1:1" x14ac:dyDescent="0.25">
      <c r="A93" s="12">
        <v>87</v>
      </c>
    </row>
    <row r="94" spans="1:1" x14ac:dyDescent="0.25">
      <c r="A94" s="12">
        <v>88</v>
      </c>
    </row>
    <row r="95" spans="1:1" x14ac:dyDescent="0.25">
      <c r="A95" s="12">
        <v>89</v>
      </c>
    </row>
    <row r="96" spans="1:1" x14ac:dyDescent="0.25">
      <c r="A96" s="12">
        <v>90</v>
      </c>
    </row>
    <row r="97" spans="1:1" x14ac:dyDescent="0.25">
      <c r="A97" s="12">
        <v>91</v>
      </c>
    </row>
    <row r="98" spans="1:1" x14ac:dyDescent="0.25">
      <c r="A98" s="12">
        <v>92</v>
      </c>
    </row>
    <row r="99" spans="1:1" x14ac:dyDescent="0.25">
      <c r="A99" s="12">
        <v>93</v>
      </c>
    </row>
    <row r="100" spans="1:1" x14ac:dyDescent="0.25">
      <c r="A100" s="12">
        <v>94</v>
      </c>
    </row>
    <row r="101" spans="1:1" x14ac:dyDescent="0.25">
      <c r="A101" s="12">
        <v>95</v>
      </c>
    </row>
    <row r="102" spans="1:1" x14ac:dyDescent="0.25">
      <c r="A102" s="12">
        <v>96</v>
      </c>
    </row>
    <row r="103" spans="1:1" x14ac:dyDescent="0.25">
      <c r="A103" s="12">
        <v>97</v>
      </c>
    </row>
    <row r="104" spans="1:1" x14ac:dyDescent="0.25">
      <c r="A104" s="12">
        <v>98</v>
      </c>
    </row>
    <row r="105" spans="1:1" x14ac:dyDescent="0.25">
      <c r="A105" s="12">
        <v>99</v>
      </c>
    </row>
    <row r="106" spans="1:1" x14ac:dyDescent="0.25">
      <c r="A106" s="12">
        <v>100</v>
      </c>
    </row>
    <row r="107" spans="1:1" x14ac:dyDescent="0.25">
      <c r="A107" s="12">
        <v>101</v>
      </c>
    </row>
    <row r="108" spans="1:1" x14ac:dyDescent="0.25">
      <c r="A108" s="12">
        <v>102</v>
      </c>
    </row>
    <row r="109" spans="1:1" x14ac:dyDescent="0.25">
      <c r="A109" s="12">
        <v>103</v>
      </c>
    </row>
    <row r="110" spans="1:1" x14ac:dyDescent="0.25">
      <c r="A110" s="12">
        <v>104</v>
      </c>
    </row>
    <row r="111" spans="1:1" x14ac:dyDescent="0.25">
      <c r="A111" s="12">
        <v>105</v>
      </c>
    </row>
    <row r="112" spans="1:1" x14ac:dyDescent="0.25">
      <c r="A112" s="12">
        <v>106</v>
      </c>
    </row>
    <row r="113" spans="1:1" x14ac:dyDescent="0.25">
      <c r="A113" s="12">
        <v>107</v>
      </c>
    </row>
    <row r="114" spans="1:1" x14ac:dyDescent="0.25">
      <c r="A114" s="12">
        <v>108</v>
      </c>
    </row>
    <row r="115" spans="1:1" x14ac:dyDescent="0.25">
      <c r="A115" s="12">
        <v>109</v>
      </c>
    </row>
    <row r="116" spans="1:1" x14ac:dyDescent="0.25">
      <c r="A116" s="12">
        <v>110</v>
      </c>
    </row>
    <row r="117" spans="1:1" x14ac:dyDescent="0.25">
      <c r="A117" s="12">
        <v>111</v>
      </c>
    </row>
    <row r="118" spans="1:1" x14ac:dyDescent="0.25">
      <c r="A118" s="12">
        <v>112</v>
      </c>
    </row>
    <row r="119" spans="1:1" x14ac:dyDescent="0.25">
      <c r="A119" s="12">
        <v>113</v>
      </c>
    </row>
    <row r="120" spans="1:1" x14ac:dyDescent="0.25">
      <c r="A120" s="12">
        <v>114</v>
      </c>
    </row>
    <row r="121" spans="1:1" x14ac:dyDescent="0.25">
      <c r="A121" s="12">
        <v>115</v>
      </c>
    </row>
    <row r="122" spans="1:1" x14ac:dyDescent="0.25">
      <c r="A122" s="12">
        <v>116</v>
      </c>
    </row>
    <row r="123" spans="1:1" x14ac:dyDescent="0.25">
      <c r="A123" s="12">
        <v>117</v>
      </c>
    </row>
    <row r="124" spans="1:1" x14ac:dyDescent="0.25">
      <c r="A124" s="12">
        <v>118</v>
      </c>
    </row>
    <row r="125" spans="1:1" x14ac:dyDescent="0.25">
      <c r="A125" s="12">
        <v>119</v>
      </c>
    </row>
    <row r="126" spans="1:1" x14ac:dyDescent="0.25">
      <c r="A126" s="12">
        <v>120</v>
      </c>
    </row>
    <row r="127" spans="1:1" x14ac:dyDescent="0.25">
      <c r="A127" s="12">
        <v>121</v>
      </c>
    </row>
    <row r="128" spans="1:1" x14ac:dyDescent="0.25">
      <c r="A128" s="12">
        <v>122</v>
      </c>
    </row>
    <row r="129" spans="1:1" x14ac:dyDescent="0.25">
      <c r="A129" s="12">
        <v>123</v>
      </c>
    </row>
    <row r="130" spans="1:1" x14ac:dyDescent="0.25">
      <c r="A130" s="12">
        <v>124</v>
      </c>
    </row>
    <row r="131" spans="1:1" x14ac:dyDescent="0.25">
      <c r="A131" s="12">
        <v>125</v>
      </c>
    </row>
    <row r="132" spans="1:1" x14ac:dyDescent="0.25">
      <c r="A132" s="12">
        <v>126</v>
      </c>
    </row>
    <row r="133" spans="1:1" x14ac:dyDescent="0.25">
      <c r="A133" s="12">
        <v>127</v>
      </c>
    </row>
    <row r="134" spans="1:1" x14ac:dyDescent="0.25">
      <c r="A134" s="12">
        <v>128</v>
      </c>
    </row>
    <row r="135" spans="1:1" x14ac:dyDescent="0.25">
      <c r="A135" s="12">
        <v>129</v>
      </c>
    </row>
    <row r="136" spans="1:1" x14ac:dyDescent="0.25">
      <c r="A136" s="12">
        <v>130</v>
      </c>
    </row>
    <row r="137" spans="1:1" x14ac:dyDescent="0.25">
      <c r="A137" s="12">
        <v>131</v>
      </c>
    </row>
    <row r="138" spans="1:1" x14ac:dyDescent="0.25">
      <c r="A138" s="12">
        <v>132</v>
      </c>
    </row>
    <row r="139" spans="1:1" x14ac:dyDescent="0.25">
      <c r="A139" s="12">
        <v>133</v>
      </c>
    </row>
    <row r="140" spans="1:1" x14ac:dyDescent="0.25">
      <c r="A140" s="12">
        <v>134</v>
      </c>
    </row>
    <row r="141" spans="1:1" x14ac:dyDescent="0.25">
      <c r="A141" s="12">
        <v>135</v>
      </c>
    </row>
    <row r="142" spans="1:1" x14ac:dyDescent="0.25">
      <c r="A142" s="12">
        <v>136</v>
      </c>
    </row>
    <row r="143" spans="1:1" x14ac:dyDescent="0.25">
      <c r="A143" s="12">
        <v>137</v>
      </c>
    </row>
    <row r="144" spans="1:1" x14ac:dyDescent="0.25">
      <c r="A144" s="12">
        <v>138</v>
      </c>
    </row>
    <row r="145" spans="1:13" x14ac:dyDescent="0.25">
      <c r="A145" s="12">
        <v>139</v>
      </c>
    </row>
    <row r="146" spans="1:13" x14ac:dyDescent="0.25">
      <c r="A146" s="12">
        <v>140</v>
      </c>
    </row>
    <row r="147" spans="1:13" x14ac:dyDescent="0.25">
      <c r="A147" s="12">
        <v>141</v>
      </c>
    </row>
    <row r="148" spans="1:13" x14ac:dyDescent="0.25">
      <c r="A148" s="12">
        <v>142</v>
      </c>
    </row>
    <row r="149" spans="1:13" x14ac:dyDescent="0.25">
      <c r="A149" s="12">
        <v>143</v>
      </c>
    </row>
    <row r="150" spans="1:13" x14ac:dyDescent="0.25">
      <c r="A150" s="12">
        <v>144</v>
      </c>
    </row>
    <row r="151" spans="1:13" x14ac:dyDescent="0.25">
      <c r="A151" s="12">
        <v>145</v>
      </c>
    </row>
    <row r="152" spans="1:13" x14ac:dyDescent="0.25">
      <c r="A152" s="12">
        <v>146</v>
      </c>
      <c r="M152" s="15"/>
    </row>
    <row r="153" spans="1:13" x14ac:dyDescent="0.25">
      <c r="A153" s="12">
        <v>147</v>
      </c>
      <c r="M153" s="20"/>
    </row>
    <row r="154" spans="1:13" x14ac:dyDescent="0.25">
      <c r="A154" s="12">
        <v>148</v>
      </c>
    </row>
    <row r="155" spans="1:13" x14ac:dyDescent="0.25">
      <c r="A155" s="12">
        <v>149</v>
      </c>
    </row>
    <row r="156" spans="1:13" x14ac:dyDescent="0.25">
      <c r="A156" s="12">
        <v>150</v>
      </c>
    </row>
  </sheetData>
  <sheetProtection sheet="1" objects="1" scenarios="1"/>
  <phoneticPr fontId="4" type="noConversion"/>
  <conditionalFormatting sqref="A1:E1 G1:O1 U1:AF1 AH1:XFD1">
    <cfRule type="cellIs" dxfId="98" priority="31" operator="equal">
      <formula>"Record"</formula>
    </cfRule>
    <cfRule type="cellIs" dxfId="97" priority="32" operator="equal">
      <formula>"Account"</formula>
    </cfRule>
  </conditionalFormatting>
  <conditionalFormatting sqref="A3:E3 G3:O3 U3:AF3 AH3:XFD3">
    <cfRule type="cellIs" dxfId="96" priority="30" operator="equal">
      <formula>"Yes"</formula>
    </cfRule>
  </conditionalFormatting>
  <conditionalFormatting sqref="B3:E3 G3:O3 U3:AF3 AH3:AN3">
    <cfRule type="cellIs" dxfId="95" priority="29" operator="equal">
      <formula>"Required"</formula>
    </cfRule>
  </conditionalFormatting>
  <conditionalFormatting sqref="P1">
    <cfRule type="cellIs" dxfId="94" priority="27" operator="equal">
      <formula>"Record"</formula>
    </cfRule>
    <cfRule type="cellIs" dxfId="93" priority="28" operator="equal">
      <formula>"Account"</formula>
    </cfRule>
  </conditionalFormatting>
  <conditionalFormatting sqref="P3">
    <cfRule type="cellIs" dxfId="92" priority="26" operator="equal">
      <formula>"Yes"</formula>
    </cfRule>
  </conditionalFormatting>
  <conditionalFormatting sqref="P3">
    <cfRule type="cellIs" dxfId="91" priority="25" operator="equal">
      <formula>"Required"</formula>
    </cfRule>
  </conditionalFormatting>
  <conditionalFormatting sqref="F3">
    <cfRule type="cellIs" dxfId="90" priority="21" operator="equal">
      <formula>"Required"</formula>
    </cfRule>
  </conditionalFormatting>
  <conditionalFormatting sqref="F1">
    <cfRule type="cellIs" dxfId="89" priority="23" operator="equal">
      <formula>"Record"</formula>
    </cfRule>
    <cfRule type="cellIs" dxfId="88" priority="24" operator="equal">
      <formula>"Account"</formula>
    </cfRule>
  </conditionalFormatting>
  <conditionalFormatting sqref="F3">
    <cfRule type="cellIs" dxfId="87" priority="22" operator="equal">
      <formula>"Yes"</formula>
    </cfRule>
  </conditionalFormatting>
  <conditionalFormatting sqref="AG3">
    <cfRule type="cellIs" dxfId="86" priority="17" operator="equal">
      <formula>"Required"</formula>
    </cfRule>
  </conditionalFormatting>
  <conditionalFormatting sqref="Q3">
    <cfRule type="cellIs" dxfId="85" priority="13" operator="equal">
      <formula>"Required"</formula>
    </cfRule>
  </conditionalFormatting>
  <conditionalFormatting sqref="R3">
    <cfRule type="cellIs" dxfId="84" priority="9" operator="equal">
      <formula>"Required"</formula>
    </cfRule>
  </conditionalFormatting>
  <conditionalFormatting sqref="AG1">
    <cfRule type="cellIs" dxfId="83" priority="19" operator="equal">
      <formula>"Record"</formula>
    </cfRule>
    <cfRule type="cellIs" dxfId="82" priority="20" operator="equal">
      <formula>"Account"</formula>
    </cfRule>
  </conditionalFormatting>
  <conditionalFormatting sqref="AG3">
    <cfRule type="cellIs" dxfId="81" priority="18" operator="equal">
      <formula>"Yes"</formula>
    </cfRule>
  </conditionalFormatting>
  <conditionalFormatting sqref="S3">
    <cfRule type="cellIs" dxfId="80" priority="5" operator="equal">
      <formula>"Required"</formula>
    </cfRule>
  </conditionalFormatting>
  <conditionalFormatting sqref="Q1">
    <cfRule type="cellIs" dxfId="79" priority="15" operator="equal">
      <formula>"Record"</formula>
    </cfRule>
    <cfRule type="cellIs" dxfId="78" priority="16" operator="equal">
      <formula>"Account"</formula>
    </cfRule>
  </conditionalFormatting>
  <conditionalFormatting sqref="Q3">
    <cfRule type="cellIs" dxfId="77" priority="14" operator="equal">
      <formula>"Yes"</formula>
    </cfRule>
  </conditionalFormatting>
  <conditionalFormatting sqref="T3">
    <cfRule type="cellIs" dxfId="76" priority="1" operator="equal">
      <formula>"Required"</formula>
    </cfRule>
  </conditionalFormatting>
  <conditionalFormatting sqref="R1">
    <cfRule type="cellIs" dxfId="75" priority="11" operator="equal">
      <formula>"Record"</formula>
    </cfRule>
    <cfRule type="cellIs" dxfId="74" priority="12" operator="equal">
      <formula>"Account"</formula>
    </cfRule>
  </conditionalFormatting>
  <conditionalFormatting sqref="R3">
    <cfRule type="cellIs" dxfId="73" priority="10" operator="equal">
      <formula>"Yes"</formula>
    </cfRule>
  </conditionalFormatting>
  <conditionalFormatting sqref="S1">
    <cfRule type="cellIs" dxfId="72" priority="7" operator="equal">
      <formula>"Record"</formula>
    </cfRule>
    <cfRule type="cellIs" dxfId="71" priority="8" operator="equal">
      <formula>"Account"</formula>
    </cfRule>
  </conditionalFormatting>
  <conditionalFormatting sqref="S3">
    <cfRule type="cellIs" dxfId="70" priority="6" operator="equal">
      <formula>"Yes"</formula>
    </cfRule>
  </conditionalFormatting>
  <conditionalFormatting sqref="T1">
    <cfRule type="cellIs" dxfId="69" priority="3" operator="equal">
      <formula>"Record"</formula>
    </cfRule>
    <cfRule type="cellIs" dxfId="68" priority="4" operator="equal">
      <formula>"Account"</formula>
    </cfRule>
  </conditionalFormatting>
  <conditionalFormatting sqref="T3">
    <cfRule type="cellIs" dxfId="67" priority="2" operator="equal">
      <formula>"Yes"</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'Picklist Values'!$B$3:$B$60</xm:f>
          </x14:formula1>
          <xm:sqref>M7:M156</xm:sqref>
        </x14:dataValidation>
        <x14:dataValidation type="list" allowBlank="1" showInputMessage="1" showErrorMessage="1" xr:uid="{00000000-0002-0000-0100-000001000000}">
          <x14:formula1>
            <xm:f>'Picklist Values'!$C$3:$C$68</xm:f>
          </x14:formula1>
          <xm:sqref>N7:N156</xm:sqref>
        </x14:dataValidation>
        <x14:dataValidation type="list" allowBlank="1" showInputMessage="1" showErrorMessage="1" xr:uid="{00000000-0002-0000-0100-000002000000}">
          <x14:formula1>
            <xm:f>'Picklist Values'!$E$3:$E$10</xm:f>
          </x14:formula1>
          <xm:sqref>P7:P156</xm:sqref>
        </x14:dataValidation>
        <x14:dataValidation type="list" allowBlank="1" showInputMessage="1" showErrorMessage="1" xr:uid="{00000000-0002-0000-0100-000003000000}">
          <x14:formula1>
            <xm:f>'Picklist Values'!$F$3:$F$55</xm:f>
          </x14:formula1>
          <xm:sqref>Q7:Q156</xm:sqref>
        </x14:dataValidation>
        <x14:dataValidation type="list" allowBlank="1" showInputMessage="1" showErrorMessage="1" xr:uid="{00000000-0002-0000-0100-000004000000}">
          <x14:formula1>
            <xm:f>'Picklist Values'!$G$3:$G$16</xm:f>
          </x14:formula1>
          <xm:sqref>R7:R156</xm:sqref>
        </x14:dataValidation>
        <x14:dataValidation type="list" allowBlank="1" showInputMessage="1" showErrorMessage="1" xr:uid="{00000000-0002-0000-0100-000005000000}">
          <x14:formula1>
            <xm:f>'Picklist Values'!$D$3:$D$5</xm:f>
          </x14:formula1>
          <xm:sqref>U7:U156</xm:sqref>
        </x14:dataValidation>
        <x14:dataValidation type="list" allowBlank="1" showInputMessage="1" showErrorMessage="1" xr:uid="{00000000-0002-0000-0100-000006000000}">
          <x14:formula1>
            <xm:f>'Picklist Values'!$L$3:$L$5</xm:f>
          </x14:formula1>
          <xm:sqref>W7:W150</xm:sqref>
        </x14:dataValidation>
        <x14:dataValidation type="list" allowBlank="1" showInputMessage="1" showErrorMessage="1" xr:uid="{00000000-0002-0000-0100-000007000000}">
          <x14:formula1>
            <xm:f>'Picklist Values'!$N$3:$N$5</xm:f>
          </x14:formula1>
          <xm:sqref>Z7:Z156</xm:sqref>
        </x14:dataValidation>
        <x14:dataValidation type="list" allowBlank="1" showInputMessage="1" showErrorMessage="1" xr:uid="{00000000-0002-0000-0100-000008000000}">
          <x14:formula1>
            <xm:f>'Picklist Values'!$O$3:$O$7</xm:f>
          </x14:formula1>
          <xm:sqref>AA7:AA156</xm:sqref>
        </x14:dataValidation>
        <x14:dataValidation type="list" allowBlank="1" showInputMessage="1" showErrorMessage="1" xr:uid="{00000000-0002-0000-0100-000009000000}">
          <x14:formula1>
            <xm:f>'Picklist Values'!$P$3:$P$12</xm:f>
          </x14:formula1>
          <xm:sqref>AC7:AC156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8"/>
  <sheetViews>
    <sheetView topLeftCell="K1" workbookViewId="0">
      <selection activeCell="F1" sqref="F1:F1048576"/>
    </sheetView>
  </sheetViews>
  <sheetFormatPr defaultRowHeight="15" x14ac:dyDescent="0.25"/>
  <cols>
    <col min="1" max="1" width="10.5703125" bestFit="1" customWidth="1"/>
    <col min="2" max="2" width="11.85546875" bestFit="1" customWidth="1"/>
    <col min="3" max="3" width="18.5703125" bestFit="1" customWidth="1"/>
    <col min="4" max="4" width="17.7109375" bestFit="1" customWidth="1"/>
    <col min="5" max="5" width="17.7109375" customWidth="1"/>
    <col min="6" max="6" width="47.42578125" customWidth="1"/>
    <col min="7" max="10" width="17.7109375" customWidth="1"/>
    <col min="11" max="11" width="18.5703125" bestFit="1" customWidth="1"/>
    <col min="12" max="12" width="16.5703125" bestFit="1" customWidth="1"/>
    <col min="13" max="13" width="35.28515625" bestFit="1" customWidth="1"/>
    <col min="14" max="14" width="12" bestFit="1" customWidth="1"/>
    <col min="15" max="15" width="32.85546875" bestFit="1" customWidth="1"/>
    <col min="16" max="16" width="68.7109375" bestFit="1" customWidth="1"/>
  </cols>
  <sheetData>
    <row r="1" spans="1:16" x14ac:dyDescent="0.25">
      <c r="A1" s="1" t="s">
        <v>2</v>
      </c>
      <c r="B1" s="2" t="s">
        <v>4</v>
      </c>
      <c r="C1" s="2" t="s">
        <v>4</v>
      </c>
      <c r="D1" s="2" t="s">
        <v>4</v>
      </c>
      <c r="E1" s="2" t="s">
        <v>4</v>
      </c>
      <c r="F1" s="2" t="s">
        <v>4</v>
      </c>
      <c r="G1" s="2" t="s">
        <v>4</v>
      </c>
      <c r="H1" s="2"/>
      <c r="I1" s="2"/>
      <c r="J1" s="2"/>
      <c r="K1" s="2" t="s">
        <v>9</v>
      </c>
      <c r="L1" s="2" t="s">
        <v>9</v>
      </c>
      <c r="M1" s="2" t="s">
        <v>9</v>
      </c>
      <c r="N1" s="2" t="s">
        <v>9</v>
      </c>
      <c r="O1" s="2" t="s">
        <v>9</v>
      </c>
      <c r="P1" s="2" t="s">
        <v>9</v>
      </c>
    </row>
    <row r="2" spans="1:16" x14ac:dyDescent="0.25">
      <c r="A2" s="1" t="s">
        <v>58</v>
      </c>
      <c r="B2" s="2" t="s">
        <v>41</v>
      </c>
      <c r="C2" s="2" t="s">
        <v>11</v>
      </c>
      <c r="D2" s="2" t="s">
        <v>33</v>
      </c>
      <c r="E2" s="2" t="s">
        <v>278</v>
      </c>
      <c r="F2" s="2" t="s">
        <v>291</v>
      </c>
      <c r="G2" s="2" t="s">
        <v>345</v>
      </c>
      <c r="H2" s="2"/>
      <c r="I2" s="2"/>
      <c r="J2" s="2"/>
      <c r="K2" s="2" t="s">
        <v>11</v>
      </c>
      <c r="L2" s="2" t="s">
        <v>43</v>
      </c>
      <c r="M2" s="2" t="s">
        <v>49</v>
      </c>
      <c r="N2" s="2" t="s">
        <v>51</v>
      </c>
      <c r="O2" s="2" t="s">
        <v>52</v>
      </c>
      <c r="P2" s="2" t="s">
        <v>53</v>
      </c>
    </row>
    <row r="3" spans="1:16" x14ac:dyDescent="0.25">
      <c r="A3" s="1"/>
      <c r="B3" s="1" t="s">
        <v>59</v>
      </c>
      <c r="C3" s="1" t="s">
        <v>59</v>
      </c>
      <c r="D3" s="1" t="s">
        <v>13</v>
      </c>
      <c r="E3" s="1" t="s">
        <v>280</v>
      </c>
      <c r="F3" s="1" t="s">
        <v>293</v>
      </c>
      <c r="G3" s="1" t="s">
        <v>348</v>
      </c>
      <c r="H3" s="1"/>
      <c r="I3" s="1"/>
      <c r="J3" s="1"/>
      <c r="K3" s="1" t="s">
        <v>59</v>
      </c>
      <c r="L3" s="1" t="s">
        <v>13</v>
      </c>
      <c r="M3" s="1" t="s">
        <v>124</v>
      </c>
      <c r="N3" s="1" t="s">
        <v>13</v>
      </c>
      <c r="O3" s="1" t="s">
        <v>145</v>
      </c>
      <c r="P3" s="1" t="s">
        <v>148</v>
      </c>
    </row>
    <row r="4" spans="1:16" x14ac:dyDescent="0.25">
      <c r="A4" s="1"/>
      <c r="B4" s="1" t="s">
        <v>60</v>
      </c>
      <c r="C4" s="1" t="s">
        <v>60</v>
      </c>
      <c r="D4" s="1" t="s">
        <v>44</v>
      </c>
      <c r="E4" s="1" t="s">
        <v>281</v>
      </c>
      <c r="F4" s="1" t="s">
        <v>294</v>
      </c>
      <c r="G4" s="1" t="s">
        <v>349</v>
      </c>
      <c r="H4" s="1"/>
      <c r="I4" s="1"/>
      <c r="J4" s="1"/>
      <c r="K4" s="1" t="s">
        <v>60</v>
      </c>
      <c r="L4" s="1" t="s">
        <v>44</v>
      </c>
      <c r="M4" s="1" t="s">
        <v>125</v>
      </c>
      <c r="N4" s="1" t="s">
        <v>44</v>
      </c>
      <c r="O4" s="1" t="s">
        <v>146</v>
      </c>
      <c r="P4" s="1" t="s">
        <v>149</v>
      </c>
    </row>
    <row r="5" spans="1:16" x14ac:dyDescent="0.25">
      <c r="A5" s="1"/>
      <c r="B5" s="1" t="s">
        <v>61</v>
      </c>
      <c r="C5" s="1" t="s">
        <v>61</v>
      </c>
      <c r="D5" s="1" t="s">
        <v>123</v>
      </c>
      <c r="E5" s="1" t="s">
        <v>282</v>
      </c>
      <c r="F5" s="1" t="s">
        <v>295</v>
      </c>
      <c r="G5" s="1" t="s">
        <v>350</v>
      </c>
      <c r="H5" s="1"/>
      <c r="I5" s="1"/>
      <c r="J5" s="1"/>
      <c r="K5" s="1" t="s">
        <v>61</v>
      </c>
      <c r="L5" s="1" t="s">
        <v>123</v>
      </c>
      <c r="M5" s="1" t="s">
        <v>126</v>
      </c>
      <c r="N5" s="1" t="s">
        <v>123</v>
      </c>
      <c r="O5" s="1" t="s">
        <v>147</v>
      </c>
      <c r="P5" s="1" t="s">
        <v>150</v>
      </c>
    </row>
    <row r="6" spans="1:16" x14ac:dyDescent="0.25">
      <c r="A6" s="1"/>
      <c r="B6" s="1" t="s">
        <v>62</v>
      </c>
      <c r="C6" s="1" t="s">
        <v>116</v>
      </c>
      <c r="D6" s="1"/>
      <c r="E6" s="1" t="s">
        <v>283</v>
      </c>
      <c r="F6" s="1" t="s">
        <v>296</v>
      </c>
      <c r="G6" s="1" t="s">
        <v>351</v>
      </c>
      <c r="H6" s="1"/>
      <c r="I6" s="1"/>
      <c r="J6" s="1"/>
      <c r="K6" s="1" t="s">
        <v>116</v>
      </c>
      <c r="L6" s="1"/>
      <c r="M6" s="1" t="s">
        <v>127</v>
      </c>
      <c r="N6" s="1"/>
      <c r="O6" s="1" t="s">
        <v>44</v>
      </c>
      <c r="P6" s="1" t="s">
        <v>151</v>
      </c>
    </row>
    <row r="7" spans="1:16" x14ac:dyDescent="0.25">
      <c r="A7" s="1"/>
      <c r="B7" s="1" t="s">
        <v>63</v>
      </c>
      <c r="C7" s="1" t="s">
        <v>62</v>
      </c>
      <c r="D7" s="1"/>
      <c r="E7" s="1" t="s">
        <v>284</v>
      </c>
      <c r="F7" s="1" t="s">
        <v>297</v>
      </c>
      <c r="G7" s="1" t="s">
        <v>352</v>
      </c>
      <c r="H7" s="1"/>
      <c r="I7" s="1"/>
      <c r="J7" s="1"/>
      <c r="K7" s="1" t="s">
        <v>62</v>
      </c>
      <c r="L7" s="1"/>
      <c r="M7" s="1" t="s">
        <v>128</v>
      </c>
      <c r="N7" s="1"/>
      <c r="O7" s="1" t="s">
        <v>123</v>
      </c>
      <c r="P7" s="1" t="s">
        <v>152</v>
      </c>
    </row>
    <row r="8" spans="1:16" x14ac:dyDescent="0.25">
      <c r="A8" s="1"/>
      <c r="B8" s="1" t="s">
        <v>64</v>
      </c>
      <c r="C8" s="1" t="s">
        <v>63</v>
      </c>
      <c r="D8" s="1"/>
      <c r="E8" s="1" t="s">
        <v>285</v>
      </c>
      <c r="F8" s="1" t="s">
        <v>298</v>
      </c>
      <c r="G8" s="1" t="s">
        <v>353</v>
      </c>
      <c r="H8" s="1"/>
      <c r="I8" s="1"/>
      <c r="J8" s="1"/>
      <c r="K8" s="1" t="s">
        <v>63</v>
      </c>
      <c r="L8" s="1"/>
      <c r="M8" s="1" t="s">
        <v>129</v>
      </c>
      <c r="N8" s="1"/>
      <c r="O8" s="1"/>
      <c r="P8" s="1" t="s">
        <v>153</v>
      </c>
    </row>
    <row r="9" spans="1:16" x14ac:dyDescent="0.25">
      <c r="A9" s="1"/>
      <c r="B9" s="1" t="s">
        <v>65</v>
      </c>
      <c r="C9" s="1" t="s">
        <v>117</v>
      </c>
      <c r="D9" s="1"/>
      <c r="E9" s="1" t="s">
        <v>286</v>
      </c>
      <c r="F9" s="1" t="s">
        <v>299</v>
      </c>
      <c r="G9" s="1" t="s">
        <v>354</v>
      </c>
      <c r="H9" s="1"/>
      <c r="I9" s="1"/>
      <c r="J9" s="1"/>
      <c r="K9" s="1" t="s">
        <v>64</v>
      </c>
      <c r="L9" s="1"/>
      <c r="M9" s="1" t="s">
        <v>130</v>
      </c>
      <c r="N9" s="1"/>
      <c r="O9" s="1"/>
      <c r="P9" s="1" t="s">
        <v>154</v>
      </c>
    </row>
    <row r="10" spans="1:16" x14ac:dyDescent="0.25">
      <c r="A10" s="1"/>
      <c r="B10" s="1" t="s">
        <v>66</v>
      </c>
      <c r="C10" s="1" t="s">
        <v>64</v>
      </c>
      <c r="D10" s="1"/>
      <c r="E10" s="1" t="s">
        <v>123</v>
      </c>
      <c r="F10" s="1" t="s">
        <v>300</v>
      </c>
      <c r="G10" s="1" t="s">
        <v>355</v>
      </c>
      <c r="H10" s="1"/>
      <c r="I10" s="1"/>
      <c r="J10" s="1"/>
      <c r="K10" s="1" t="s">
        <v>65</v>
      </c>
      <c r="L10" s="1"/>
      <c r="M10" s="1" t="s">
        <v>131</v>
      </c>
      <c r="N10" s="1"/>
      <c r="O10" s="1"/>
      <c r="P10" s="1" t="s">
        <v>155</v>
      </c>
    </row>
    <row r="11" spans="1:16" x14ac:dyDescent="0.25">
      <c r="A11" s="1"/>
      <c r="B11" s="1" t="s">
        <v>67</v>
      </c>
      <c r="C11" s="1" t="s">
        <v>65</v>
      </c>
      <c r="D11" s="1"/>
      <c r="E11" s="1"/>
      <c r="F11" s="1" t="s">
        <v>301</v>
      </c>
      <c r="G11" s="1" t="s">
        <v>356</v>
      </c>
      <c r="H11" s="1"/>
      <c r="I11" s="1"/>
      <c r="J11" s="1"/>
      <c r="K11" s="1" t="s">
        <v>66</v>
      </c>
      <c r="L11" s="1"/>
      <c r="M11" s="1" t="s">
        <v>132</v>
      </c>
      <c r="N11" s="1"/>
      <c r="O11" s="1"/>
      <c r="P11" s="1" t="s">
        <v>156</v>
      </c>
    </row>
    <row r="12" spans="1:16" x14ac:dyDescent="0.25">
      <c r="A12" s="1"/>
      <c r="B12" s="1" t="s">
        <v>68</v>
      </c>
      <c r="C12" s="1" t="s">
        <v>66</v>
      </c>
      <c r="D12" s="1"/>
      <c r="E12" s="1"/>
      <c r="F12" s="1" t="s">
        <v>302</v>
      </c>
      <c r="G12" s="1" t="s">
        <v>357</v>
      </c>
      <c r="H12" s="1"/>
      <c r="I12" s="1"/>
      <c r="J12" s="1"/>
      <c r="K12" s="1" t="s">
        <v>67</v>
      </c>
      <c r="L12" s="1"/>
      <c r="M12" s="1" t="s">
        <v>133</v>
      </c>
      <c r="N12" s="1"/>
      <c r="O12" s="1"/>
      <c r="P12" s="1" t="s">
        <v>157</v>
      </c>
    </row>
    <row r="13" spans="1:16" x14ac:dyDescent="0.25">
      <c r="A13" s="1"/>
      <c r="B13" s="1" t="s">
        <v>69</v>
      </c>
      <c r="C13" s="1" t="s">
        <v>67</v>
      </c>
      <c r="D13" s="1"/>
      <c r="E13" s="1"/>
      <c r="F13" s="1" t="s">
        <v>303</v>
      </c>
      <c r="G13" s="1" t="s">
        <v>143</v>
      </c>
      <c r="H13" s="1"/>
      <c r="I13" s="1"/>
      <c r="J13" s="1"/>
      <c r="K13" s="1" t="s">
        <v>68</v>
      </c>
      <c r="L13" s="1"/>
      <c r="M13" s="1" t="s">
        <v>134</v>
      </c>
      <c r="N13" s="1"/>
      <c r="O13" s="1"/>
      <c r="P13" s="1"/>
    </row>
    <row r="14" spans="1:16" x14ac:dyDescent="0.25">
      <c r="A14" s="1"/>
      <c r="B14" s="1" t="s">
        <v>70</v>
      </c>
      <c r="C14" s="1" t="s">
        <v>68</v>
      </c>
      <c r="D14" s="1"/>
      <c r="E14" s="1"/>
      <c r="F14" s="1" t="s">
        <v>304</v>
      </c>
      <c r="G14" s="1" t="s">
        <v>358</v>
      </c>
      <c r="H14" s="1"/>
      <c r="I14" s="1"/>
      <c r="J14" s="1"/>
      <c r="K14" s="1" t="s">
        <v>69</v>
      </c>
      <c r="L14" s="1"/>
      <c r="M14" s="1" t="s">
        <v>135</v>
      </c>
      <c r="N14" s="1"/>
      <c r="O14" s="1"/>
      <c r="P14" s="1"/>
    </row>
    <row r="15" spans="1:16" x14ac:dyDescent="0.25">
      <c r="A15" s="1"/>
      <c r="B15" s="1" t="s">
        <v>71</v>
      </c>
      <c r="C15" s="1" t="s">
        <v>69</v>
      </c>
      <c r="D15" s="1"/>
      <c r="E15" s="1"/>
      <c r="F15" s="1" t="s">
        <v>305</v>
      </c>
      <c r="G15" s="1" t="s">
        <v>359</v>
      </c>
      <c r="H15" s="1"/>
      <c r="I15" s="1"/>
      <c r="J15" s="1"/>
      <c r="K15" s="1" t="s">
        <v>70</v>
      </c>
      <c r="L15" s="1"/>
      <c r="M15" s="1" t="s">
        <v>136</v>
      </c>
      <c r="N15" s="1"/>
      <c r="O15" s="1"/>
      <c r="P15" s="1"/>
    </row>
    <row r="16" spans="1:16" x14ac:dyDescent="0.25">
      <c r="A16" s="1"/>
      <c r="B16" s="1" t="s">
        <v>72</v>
      </c>
      <c r="C16" s="1" t="s">
        <v>118</v>
      </c>
      <c r="D16" s="1"/>
      <c r="E16" s="1"/>
      <c r="F16" s="1" t="s">
        <v>306</v>
      </c>
      <c r="G16" s="1" t="s">
        <v>360</v>
      </c>
      <c r="H16" s="1"/>
      <c r="I16" s="1"/>
      <c r="J16" s="1"/>
      <c r="K16" s="1" t="s">
        <v>71</v>
      </c>
      <c r="L16" s="1"/>
      <c r="M16" s="1" t="s">
        <v>137</v>
      </c>
      <c r="N16" s="1"/>
      <c r="O16" s="1"/>
      <c r="P16" s="1"/>
    </row>
    <row r="17" spans="1:16" x14ac:dyDescent="0.25">
      <c r="A17" s="1"/>
      <c r="B17" s="1" t="s">
        <v>73</v>
      </c>
      <c r="C17" s="1" t="s">
        <v>70</v>
      </c>
      <c r="D17" s="1"/>
      <c r="E17" s="1"/>
      <c r="F17" s="1" t="s">
        <v>307</v>
      </c>
      <c r="G17" s="1"/>
      <c r="H17" s="1"/>
      <c r="I17" s="1"/>
      <c r="J17" s="1"/>
      <c r="K17" s="1" t="s">
        <v>72</v>
      </c>
      <c r="L17" s="1"/>
      <c r="M17" s="1" t="s">
        <v>138</v>
      </c>
      <c r="N17" s="1"/>
      <c r="O17" s="1"/>
      <c r="P17" s="1"/>
    </row>
    <row r="18" spans="1:16" x14ac:dyDescent="0.25">
      <c r="A18" s="1"/>
      <c r="B18" s="1" t="s">
        <v>74</v>
      </c>
      <c r="C18" s="1" t="s">
        <v>71</v>
      </c>
      <c r="D18" s="1"/>
      <c r="E18" s="1"/>
      <c r="F18" s="1" t="s">
        <v>308</v>
      </c>
      <c r="G18" s="1"/>
      <c r="H18" s="1"/>
      <c r="I18" s="1"/>
      <c r="J18" s="1"/>
      <c r="K18" s="1" t="s">
        <v>73</v>
      </c>
      <c r="L18" s="1"/>
      <c r="M18" s="1" t="s">
        <v>139</v>
      </c>
      <c r="N18" s="1"/>
      <c r="O18" s="1"/>
      <c r="P18" s="1"/>
    </row>
    <row r="19" spans="1:16" x14ac:dyDescent="0.25">
      <c r="A19" s="1"/>
      <c r="B19" s="1" t="s">
        <v>75</v>
      </c>
      <c r="C19" s="1" t="s">
        <v>72</v>
      </c>
      <c r="D19" s="1"/>
      <c r="E19" s="1"/>
      <c r="F19" s="1" t="s">
        <v>309</v>
      </c>
      <c r="G19" s="1"/>
      <c r="H19" s="1"/>
      <c r="I19" s="1"/>
      <c r="J19" s="1"/>
      <c r="K19" s="1" t="s">
        <v>74</v>
      </c>
      <c r="L19" s="1"/>
      <c r="M19" s="1" t="s">
        <v>140</v>
      </c>
      <c r="N19" s="1"/>
      <c r="O19" s="1"/>
      <c r="P19" s="1"/>
    </row>
    <row r="20" spans="1:16" x14ac:dyDescent="0.25">
      <c r="A20" s="1"/>
      <c r="B20" s="1" t="s">
        <v>76</v>
      </c>
      <c r="C20" s="1" t="s">
        <v>73</v>
      </c>
      <c r="D20" s="1"/>
      <c r="E20" s="1"/>
      <c r="F20" s="1" t="s">
        <v>310</v>
      </c>
      <c r="G20" s="1"/>
      <c r="H20" s="1"/>
      <c r="I20" s="1"/>
      <c r="J20" s="1"/>
      <c r="K20" s="1" t="s">
        <v>75</v>
      </c>
      <c r="L20" s="1"/>
      <c r="M20" s="1" t="s">
        <v>141</v>
      </c>
      <c r="N20" s="1"/>
      <c r="O20" s="1"/>
      <c r="P20" s="1"/>
    </row>
    <row r="21" spans="1:16" x14ac:dyDescent="0.25">
      <c r="A21" s="1"/>
      <c r="B21" s="1" t="s">
        <v>22</v>
      </c>
      <c r="C21" s="1" t="s">
        <v>74</v>
      </c>
      <c r="D21" s="1"/>
      <c r="E21" s="1"/>
      <c r="F21" s="1" t="s">
        <v>311</v>
      </c>
      <c r="G21" s="1"/>
      <c r="H21" s="1"/>
      <c r="I21" s="1"/>
      <c r="J21" s="1"/>
      <c r="K21" s="1" t="s">
        <v>76</v>
      </c>
      <c r="L21" s="1"/>
      <c r="M21" s="1" t="s">
        <v>142</v>
      </c>
      <c r="N21" s="1"/>
      <c r="O21" s="1"/>
      <c r="P21" s="1"/>
    </row>
    <row r="22" spans="1:16" x14ac:dyDescent="0.25">
      <c r="A22" s="1"/>
      <c r="B22" s="1" t="s">
        <v>77</v>
      </c>
      <c r="C22" s="1" t="s">
        <v>75</v>
      </c>
      <c r="D22" s="1"/>
      <c r="E22" s="1"/>
      <c r="F22" s="1" t="s">
        <v>312</v>
      </c>
      <c r="G22" s="1"/>
      <c r="H22" s="1"/>
      <c r="I22" s="1"/>
      <c r="J22" s="1"/>
      <c r="K22" s="1" t="s">
        <v>119</v>
      </c>
      <c r="L22" s="1"/>
      <c r="M22" s="1" t="s">
        <v>143</v>
      </c>
      <c r="N22" s="1"/>
      <c r="O22" s="1"/>
      <c r="P22" s="1"/>
    </row>
    <row r="23" spans="1:16" x14ac:dyDescent="0.25">
      <c r="A23" s="1"/>
      <c r="B23" s="1" t="s">
        <v>78</v>
      </c>
      <c r="C23" s="1" t="s">
        <v>76</v>
      </c>
      <c r="D23" s="1"/>
      <c r="E23" s="1"/>
      <c r="F23" s="1" t="s">
        <v>313</v>
      </c>
      <c r="G23" s="1"/>
      <c r="H23" s="1"/>
      <c r="I23" s="1"/>
      <c r="J23" s="1"/>
      <c r="K23" s="1" t="s">
        <v>22</v>
      </c>
      <c r="L23" s="1"/>
      <c r="M23" s="1"/>
      <c r="N23" s="1"/>
      <c r="O23" s="1"/>
      <c r="P23" s="1"/>
    </row>
    <row r="24" spans="1:16" x14ac:dyDescent="0.25">
      <c r="A24" s="1"/>
      <c r="B24" s="1" t="s">
        <v>79</v>
      </c>
      <c r="C24" s="1" t="s">
        <v>119</v>
      </c>
      <c r="D24" s="1"/>
      <c r="E24" s="1"/>
      <c r="F24" s="1" t="s">
        <v>314</v>
      </c>
      <c r="G24" s="1"/>
      <c r="H24" s="1"/>
      <c r="I24" s="1"/>
      <c r="J24" s="1"/>
      <c r="K24" s="1" t="s">
        <v>77</v>
      </c>
      <c r="L24" s="1"/>
      <c r="M24" s="1"/>
      <c r="N24" s="1"/>
      <c r="O24" s="1"/>
      <c r="P24" s="1"/>
    </row>
    <row r="25" spans="1:16" x14ac:dyDescent="0.25">
      <c r="A25" s="1"/>
      <c r="B25" s="1" t="s">
        <v>80</v>
      </c>
      <c r="C25" s="1" t="s">
        <v>22</v>
      </c>
      <c r="D25" s="1"/>
      <c r="E25" s="1"/>
      <c r="F25" s="1" t="s">
        <v>315</v>
      </c>
      <c r="G25" s="1"/>
      <c r="H25" s="1"/>
      <c r="I25" s="1"/>
      <c r="J25" s="1"/>
      <c r="K25" s="1" t="s">
        <v>78</v>
      </c>
      <c r="L25" s="1"/>
      <c r="M25" s="1"/>
      <c r="N25" s="1"/>
      <c r="O25" s="1"/>
      <c r="P25" s="1"/>
    </row>
    <row r="26" spans="1:16" x14ac:dyDescent="0.25">
      <c r="A26" s="1"/>
      <c r="B26" s="1" t="s">
        <v>81</v>
      </c>
      <c r="C26" s="1" t="s">
        <v>77</v>
      </c>
      <c r="D26" s="1"/>
      <c r="E26" s="1"/>
      <c r="F26" s="1" t="s">
        <v>316</v>
      </c>
      <c r="G26" s="1"/>
      <c r="H26" s="1"/>
      <c r="I26" s="1"/>
      <c r="J26" s="1"/>
      <c r="K26" s="1" t="s">
        <v>79</v>
      </c>
      <c r="L26" s="1"/>
      <c r="M26" s="1"/>
      <c r="N26" s="1"/>
      <c r="O26" s="1"/>
      <c r="P26" s="1"/>
    </row>
    <row r="27" spans="1:16" x14ac:dyDescent="0.25">
      <c r="A27" s="1"/>
      <c r="B27" s="1" t="s">
        <v>82</v>
      </c>
      <c r="C27" s="1" t="s">
        <v>78</v>
      </c>
      <c r="D27" s="1"/>
      <c r="E27" s="1"/>
      <c r="F27" s="1" t="s">
        <v>317</v>
      </c>
      <c r="G27" s="1"/>
      <c r="H27" s="1"/>
      <c r="I27" s="1"/>
      <c r="J27" s="1"/>
      <c r="K27" s="1" t="s">
        <v>80</v>
      </c>
      <c r="L27" s="1"/>
      <c r="M27" s="1"/>
      <c r="N27" s="1"/>
      <c r="O27" s="1"/>
      <c r="P27" s="1"/>
    </row>
    <row r="28" spans="1:16" x14ac:dyDescent="0.25">
      <c r="A28" s="1"/>
      <c r="B28" s="1" t="s">
        <v>83</v>
      </c>
      <c r="C28" s="1" t="s">
        <v>79</v>
      </c>
      <c r="D28" s="1"/>
      <c r="E28" s="1"/>
      <c r="F28" s="1" t="s">
        <v>318</v>
      </c>
      <c r="G28" s="1"/>
      <c r="H28" s="1"/>
      <c r="I28" s="1"/>
      <c r="J28" s="1"/>
      <c r="K28" s="1" t="s">
        <v>81</v>
      </c>
      <c r="L28" s="1"/>
      <c r="M28" s="1"/>
      <c r="N28" s="1"/>
      <c r="O28" s="1"/>
      <c r="P28" s="1"/>
    </row>
    <row r="29" spans="1:16" x14ac:dyDescent="0.25">
      <c r="A29" s="1"/>
      <c r="B29" s="1" t="s">
        <v>84</v>
      </c>
      <c r="C29" s="1" t="s">
        <v>80</v>
      </c>
      <c r="D29" s="1"/>
      <c r="E29" s="1"/>
      <c r="F29" s="1" t="s">
        <v>319</v>
      </c>
      <c r="G29" s="1"/>
      <c r="H29" s="1"/>
      <c r="I29" s="1"/>
      <c r="J29" s="1"/>
      <c r="K29" s="1" t="s">
        <v>82</v>
      </c>
      <c r="L29" s="1"/>
      <c r="M29" s="1"/>
      <c r="N29" s="1"/>
      <c r="O29" s="1"/>
      <c r="P29" s="1"/>
    </row>
    <row r="30" spans="1:16" x14ac:dyDescent="0.25">
      <c r="A30" s="1"/>
      <c r="B30" s="1" t="s">
        <v>85</v>
      </c>
      <c r="C30" s="1" t="s">
        <v>81</v>
      </c>
      <c r="D30" s="1"/>
      <c r="E30" s="1"/>
      <c r="F30" s="1" t="s">
        <v>320</v>
      </c>
      <c r="G30" s="1"/>
      <c r="H30" s="1"/>
      <c r="I30" s="1"/>
      <c r="J30" s="1"/>
      <c r="K30" s="1" t="s">
        <v>83</v>
      </c>
      <c r="L30" s="1"/>
      <c r="M30" s="1"/>
      <c r="N30" s="1"/>
      <c r="O30" s="1"/>
      <c r="P30" s="1"/>
    </row>
    <row r="31" spans="1:16" x14ac:dyDescent="0.25">
      <c r="A31" s="1"/>
      <c r="B31" s="1" t="s">
        <v>86</v>
      </c>
      <c r="C31" s="1" t="s">
        <v>82</v>
      </c>
      <c r="D31" s="1"/>
      <c r="E31" s="1"/>
      <c r="F31" s="1" t="s">
        <v>321</v>
      </c>
      <c r="G31" s="1"/>
      <c r="H31" s="1"/>
      <c r="I31" s="1"/>
      <c r="J31" s="1"/>
      <c r="K31" s="1" t="s">
        <v>84</v>
      </c>
      <c r="L31" s="1"/>
      <c r="M31" s="1"/>
      <c r="N31" s="1"/>
      <c r="O31" s="1"/>
      <c r="P31" s="1"/>
    </row>
    <row r="32" spans="1:16" x14ac:dyDescent="0.25">
      <c r="A32" s="1"/>
      <c r="B32" s="1" t="s">
        <v>87</v>
      </c>
      <c r="C32" s="1" t="s">
        <v>83</v>
      </c>
      <c r="D32" s="1"/>
      <c r="E32" s="1"/>
      <c r="F32" s="1" t="s">
        <v>322</v>
      </c>
      <c r="G32" s="1"/>
      <c r="H32" s="1"/>
      <c r="I32" s="1"/>
      <c r="J32" s="1"/>
      <c r="K32" s="1" t="s">
        <v>85</v>
      </c>
      <c r="L32" s="1"/>
      <c r="M32" s="1"/>
      <c r="N32" s="1"/>
      <c r="O32" s="1"/>
      <c r="P32" s="1"/>
    </row>
    <row r="33" spans="1:16" x14ac:dyDescent="0.25">
      <c r="A33" s="1"/>
      <c r="B33" s="1" t="s">
        <v>88</v>
      </c>
      <c r="C33" s="1" t="s">
        <v>84</v>
      </c>
      <c r="D33" s="1"/>
      <c r="E33" s="1"/>
      <c r="F33" s="1" t="s">
        <v>323</v>
      </c>
      <c r="G33" s="1"/>
      <c r="H33" s="1"/>
      <c r="I33" s="1"/>
      <c r="J33" s="1"/>
      <c r="K33" s="1" t="s">
        <v>86</v>
      </c>
      <c r="L33" s="1"/>
      <c r="M33" s="1"/>
      <c r="N33" s="1"/>
      <c r="O33" s="1"/>
      <c r="P33" s="1"/>
    </row>
    <row r="34" spans="1:16" x14ac:dyDescent="0.25">
      <c r="A34" s="1"/>
      <c r="B34" s="1" t="s">
        <v>89</v>
      </c>
      <c r="C34" s="1" t="s">
        <v>85</v>
      </c>
      <c r="D34" s="1"/>
      <c r="E34" s="1"/>
      <c r="F34" s="1" t="s">
        <v>324</v>
      </c>
      <c r="G34" s="1"/>
      <c r="H34" s="1"/>
      <c r="I34" s="1"/>
      <c r="J34" s="1"/>
      <c r="K34" s="1" t="s">
        <v>87</v>
      </c>
      <c r="L34" s="1"/>
      <c r="M34" s="1"/>
      <c r="N34" s="1"/>
      <c r="O34" s="1"/>
      <c r="P34" s="1"/>
    </row>
    <row r="35" spans="1:16" x14ac:dyDescent="0.25">
      <c r="A35" s="1"/>
      <c r="B35" s="1" t="s">
        <v>90</v>
      </c>
      <c r="C35" s="1" t="s">
        <v>86</v>
      </c>
      <c r="D35" s="1"/>
      <c r="E35" s="1"/>
      <c r="F35" s="1" t="s">
        <v>325</v>
      </c>
      <c r="G35" s="1"/>
      <c r="H35" s="1"/>
      <c r="I35" s="1"/>
      <c r="J35" s="1"/>
      <c r="K35" s="1" t="s">
        <v>122</v>
      </c>
      <c r="L35" s="1"/>
      <c r="M35" s="1"/>
      <c r="N35" s="1"/>
      <c r="O35" s="1"/>
      <c r="P35" s="1"/>
    </row>
    <row r="36" spans="1:16" x14ac:dyDescent="0.25">
      <c r="A36" s="1"/>
      <c r="B36" s="1" t="s">
        <v>91</v>
      </c>
      <c r="C36" s="1" t="s">
        <v>87</v>
      </c>
      <c r="D36" s="1"/>
      <c r="E36" s="1"/>
      <c r="F36" s="1" t="s">
        <v>326</v>
      </c>
      <c r="G36" s="1"/>
      <c r="H36" s="1"/>
      <c r="I36" s="1"/>
      <c r="J36" s="1"/>
      <c r="K36" s="1" t="s">
        <v>88</v>
      </c>
      <c r="L36" s="1"/>
      <c r="M36" s="1"/>
      <c r="N36" s="1"/>
      <c r="O36" s="1"/>
      <c r="P36" s="1"/>
    </row>
    <row r="37" spans="1:16" x14ac:dyDescent="0.25">
      <c r="A37" s="1"/>
      <c r="B37" s="1" t="s">
        <v>92</v>
      </c>
      <c r="C37" s="1" t="s">
        <v>120</v>
      </c>
      <c r="D37" s="1"/>
      <c r="E37" s="1"/>
      <c r="F37" s="1" t="s">
        <v>327</v>
      </c>
      <c r="G37" s="1"/>
      <c r="H37" s="1"/>
      <c r="I37" s="1"/>
      <c r="J37" s="1"/>
      <c r="K37" s="1" t="s">
        <v>89</v>
      </c>
      <c r="L37" s="1"/>
      <c r="M37" s="1"/>
      <c r="N37" s="1"/>
      <c r="O37" s="1"/>
      <c r="P37" s="1"/>
    </row>
    <row r="38" spans="1:16" x14ac:dyDescent="0.25">
      <c r="A38" s="1"/>
      <c r="B38" s="1" t="s">
        <v>93</v>
      </c>
      <c r="C38" s="1" t="s">
        <v>121</v>
      </c>
      <c r="D38" s="1"/>
      <c r="E38" s="1"/>
      <c r="F38" s="1" t="s">
        <v>328</v>
      </c>
      <c r="G38" s="1"/>
      <c r="H38" s="1"/>
      <c r="I38" s="1"/>
      <c r="J38" s="1"/>
      <c r="K38" s="1" t="s">
        <v>90</v>
      </c>
      <c r="L38" s="1"/>
      <c r="M38" s="1"/>
      <c r="N38" s="1"/>
      <c r="O38" s="1"/>
      <c r="P38" s="1"/>
    </row>
    <row r="39" spans="1:16" x14ac:dyDescent="0.25">
      <c r="A39" s="1"/>
      <c r="B39" s="1" t="s">
        <v>94</v>
      </c>
      <c r="C39" s="1" t="s">
        <v>122</v>
      </c>
      <c r="D39" s="1"/>
      <c r="E39" s="1"/>
      <c r="F39" s="1" t="s">
        <v>329</v>
      </c>
      <c r="G39" s="1"/>
      <c r="H39" s="1"/>
      <c r="I39" s="1"/>
      <c r="J39" s="1"/>
      <c r="K39" s="1" t="s">
        <v>91</v>
      </c>
      <c r="L39" s="1"/>
      <c r="M39" s="1"/>
      <c r="N39" s="1"/>
      <c r="O39" s="1"/>
      <c r="P39" s="1"/>
    </row>
    <row r="40" spans="1:16" x14ac:dyDescent="0.25">
      <c r="A40" s="1"/>
      <c r="B40" s="1" t="s">
        <v>95</v>
      </c>
      <c r="C40" s="1" t="s">
        <v>88</v>
      </c>
      <c r="D40" s="1"/>
      <c r="E40" s="1"/>
      <c r="F40" s="1" t="s">
        <v>330</v>
      </c>
      <c r="G40" s="1"/>
      <c r="H40" s="1"/>
      <c r="I40" s="1"/>
      <c r="J40" s="1"/>
      <c r="K40" s="1" t="s">
        <v>92</v>
      </c>
      <c r="L40" s="1"/>
      <c r="M40" s="1"/>
      <c r="N40" s="1"/>
      <c r="O40" s="1"/>
      <c r="P40" s="1"/>
    </row>
    <row r="41" spans="1:16" x14ac:dyDescent="0.25">
      <c r="A41" s="1"/>
      <c r="B41" s="1" t="s">
        <v>96</v>
      </c>
      <c r="C41" s="1" t="s">
        <v>89</v>
      </c>
      <c r="D41" s="1"/>
      <c r="E41" s="1"/>
      <c r="F41" s="1" t="s">
        <v>331</v>
      </c>
      <c r="G41" s="1"/>
      <c r="H41" s="1"/>
      <c r="I41" s="1"/>
      <c r="J41" s="1"/>
      <c r="K41" s="1" t="s">
        <v>93</v>
      </c>
      <c r="L41" s="1"/>
      <c r="M41" s="1"/>
      <c r="N41" s="1"/>
      <c r="O41" s="1"/>
      <c r="P41" s="1"/>
    </row>
    <row r="42" spans="1:16" x14ac:dyDescent="0.25">
      <c r="A42" s="1"/>
      <c r="B42" s="1" t="s">
        <v>97</v>
      </c>
      <c r="C42" s="1" t="s">
        <v>90</v>
      </c>
      <c r="D42" s="1"/>
      <c r="E42" s="1"/>
      <c r="F42" s="1" t="s">
        <v>332</v>
      </c>
      <c r="G42" s="1"/>
      <c r="H42" s="1"/>
      <c r="I42" s="1"/>
      <c r="J42" s="1"/>
      <c r="K42" s="1" t="s">
        <v>94</v>
      </c>
      <c r="L42" s="1"/>
      <c r="M42" s="1"/>
      <c r="N42" s="1"/>
      <c r="O42" s="1"/>
      <c r="P42" s="1"/>
    </row>
    <row r="43" spans="1:16" x14ac:dyDescent="0.25">
      <c r="A43" s="1"/>
      <c r="B43" s="1" t="s">
        <v>98</v>
      </c>
      <c r="C43" s="1" t="s">
        <v>91</v>
      </c>
      <c r="D43" s="1"/>
      <c r="E43" s="1"/>
      <c r="F43" s="1" t="s">
        <v>333</v>
      </c>
      <c r="G43" s="1"/>
      <c r="H43" s="1"/>
      <c r="I43" s="1"/>
      <c r="J43" s="1"/>
      <c r="K43" s="1" t="s">
        <v>95</v>
      </c>
      <c r="L43" s="1"/>
      <c r="M43" s="1"/>
      <c r="N43" s="1"/>
      <c r="O43" s="1"/>
      <c r="P43" s="1"/>
    </row>
    <row r="44" spans="1:16" x14ac:dyDescent="0.25">
      <c r="A44" s="1"/>
      <c r="B44" s="1" t="s">
        <v>99</v>
      </c>
      <c r="C44" s="1" t="s">
        <v>92</v>
      </c>
      <c r="D44" s="1"/>
      <c r="E44" s="1"/>
      <c r="F44" s="1" t="s">
        <v>334</v>
      </c>
      <c r="G44" s="1"/>
      <c r="H44" s="1"/>
      <c r="I44" s="1"/>
      <c r="J44" s="1"/>
      <c r="K44" s="1" t="s">
        <v>96</v>
      </c>
      <c r="L44" s="1"/>
      <c r="M44" s="1"/>
      <c r="N44" s="1"/>
      <c r="O44" s="1"/>
      <c r="P44" s="1"/>
    </row>
    <row r="45" spans="1:16" x14ac:dyDescent="0.25">
      <c r="A45" s="1"/>
      <c r="B45" s="1" t="s">
        <v>100</v>
      </c>
      <c r="C45" s="1" t="s">
        <v>93</v>
      </c>
      <c r="D45" s="1"/>
      <c r="E45" s="1"/>
      <c r="F45" s="1" t="s">
        <v>335</v>
      </c>
      <c r="G45" s="1"/>
      <c r="H45" s="1"/>
      <c r="I45" s="1"/>
      <c r="J45" s="1"/>
      <c r="K45" s="1" t="s">
        <v>97</v>
      </c>
      <c r="L45" s="1"/>
      <c r="M45" s="1"/>
      <c r="N45" s="1"/>
      <c r="O45" s="1"/>
      <c r="P45" s="1"/>
    </row>
    <row r="46" spans="1:16" x14ac:dyDescent="0.25">
      <c r="A46" s="1"/>
      <c r="B46" s="1" t="s">
        <v>101</v>
      </c>
      <c r="C46" s="1" t="s">
        <v>94</v>
      </c>
      <c r="D46" s="1"/>
      <c r="E46" s="1"/>
      <c r="F46" s="1" t="s">
        <v>336</v>
      </c>
      <c r="G46" s="1"/>
      <c r="H46" s="1"/>
      <c r="I46" s="1"/>
      <c r="J46" s="1"/>
      <c r="K46" s="1" t="s">
        <v>98</v>
      </c>
      <c r="L46" s="1"/>
      <c r="M46" s="1"/>
      <c r="N46" s="1"/>
      <c r="O46" s="1"/>
      <c r="P46" s="1"/>
    </row>
    <row r="47" spans="1:16" x14ac:dyDescent="0.25">
      <c r="A47" s="1"/>
      <c r="B47" s="1" t="s">
        <v>102</v>
      </c>
      <c r="C47" s="1" t="s">
        <v>95</v>
      </c>
      <c r="D47" s="1"/>
      <c r="E47" s="1"/>
      <c r="F47" s="1" t="s">
        <v>337</v>
      </c>
      <c r="G47" s="1"/>
      <c r="H47" s="1"/>
      <c r="I47" s="1"/>
      <c r="J47" s="1"/>
      <c r="K47" s="1" t="s">
        <v>99</v>
      </c>
      <c r="L47" s="1"/>
      <c r="M47" s="1"/>
      <c r="N47" s="1"/>
      <c r="O47" s="1"/>
      <c r="P47" s="1"/>
    </row>
    <row r="48" spans="1:16" x14ac:dyDescent="0.25">
      <c r="A48" s="1"/>
      <c r="B48" s="1" t="s">
        <v>103</v>
      </c>
      <c r="C48" s="1" t="s">
        <v>96</v>
      </c>
      <c r="D48" s="1"/>
      <c r="E48" s="1"/>
      <c r="F48" s="1" t="s">
        <v>338</v>
      </c>
      <c r="G48" s="1"/>
      <c r="H48" s="1"/>
      <c r="I48" s="1"/>
      <c r="J48" s="1"/>
      <c r="K48" s="1" t="s">
        <v>100</v>
      </c>
      <c r="L48" s="1"/>
      <c r="M48" s="1"/>
      <c r="N48" s="1"/>
      <c r="O48" s="1"/>
      <c r="P48" s="1"/>
    </row>
    <row r="49" spans="1:16" x14ac:dyDescent="0.25">
      <c r="A49" s="1"/>
      <c r="B49" s="1" t="s">
        <v>104</v>
      </c>
      <c r="C49" s="1" t="s">
        <v>97</v>
      </c>
      <c r="D49" s="1"/>
      <c r="E49" s="1"/>
      <c r="F49" s="1" t="s">
        <v>339</v>
      </c>
      <c r="G49" s="1"/>
      <c r="H49" s="1"/>
      <c r="I49" s="1"/>
      <c r="J49" s="1"/>
      <c r="K49" s="1" t="s">
        <v>101</v>
      </c>
      <c r="L49" s="1"/>
      <c r="M49" s="1"/>
      <c r="N49" s="1"/>
      <c r="O49" s="1"/>
      <c r="P49" s="1"/>
    </row>
    <row r="50" spans="1:16" x14ac:dyDescent="0.25">
      <c r="A50" s="1"/>
      <c r="B50" s="1" t="s">
        <v>105</v>
      </c>
      <c r="C50" s="1" t="s">
        <v>98</v>
      </c>
      <c r="D50" s="1"/>
      <c r="E50" s="1"/>
      <c r="F50" s="1" t="s">
        <v>340</v>
      </c>
      <c r="G50" s="1"/>
      <c r="H50" s="1"/>
      <c r="I50" s="1"/>
      <c r="J50" s="1"/>
      <c r="K50" s="1" t="s">
        <v>102</v>
      </c>
      <c r="L50" s="1"/>
      <c r="M50" s="1"/>
      <c r="N50" s="1"/>
      <c r="O50" s="1"/>
      <c r="P50" s="1"/>
    </row>
    <row r="51" spans="1:16" x14ac:dyDescent="0.25">
      <c r="A51" s="1"/>
      <c r="B51" s="1" t="s">
        <v>106</v>
      </c>
      <c r="C51" s="1" t="s">
        <v>99</v>
      </c>
      <c r="D51" s="1"/>
      <c r="E51" s="1"/>
      <c r="F51" s="1" t="s">
        <v>341</v>
      </c>
      <c r="G51" s="1"/>
      <c r="H51" s="1"/>
      <c r="I51" s="1"/>
      <c r="J51" s="1"/>
      <c r="K51" s="1" t="s">
        <v>103</v>
      </c>
      <c r="L51" s="1"/>
      <c r="M51" s="1"/>
      <c r="N51" s="1"/>
      <c r="O51" s="1"/>
      <c r="P51" s="1"/>
    </row>
    <row r="52" spans="1:16" x14ac:dyDescent="0.25">
      <c r="A52" s="1"/>
      <c r="B52" s="1" t="s">
        <v>107</v>
      </c>
      <c r="C52" s="1" t="s">
        <v>100</v>
      </c>
      <c r="D52" s="1"/>
      <c r="E52" s="1"/>
      <c r="F52" s="1" t="s">
        <v>342</v>
      </c>
      <c r="G52" s="1"/>
      <c r="H52" s="1"/>
      <c r="I52" s="1"/>
      <c r="J52" s="1"/>
      <c r="K52" s="1" t="s">
        <v>104</v>
      </c>
      <c r="L52" s="1"/>
      <c r="M52" s="1"/>
      <c r="N52" s="1"/>
      <c r="O52" s="1"/>
      <c r="P52" s="1"/>
    </row>
    <row r="53" spans="1:16" x14ac:dyDescent="0.25">
      <c r="A53" s="1"/>
      <c r="B53" s="1" t="s">
        <v>108</v>
      </c>
      <c r="C53" s="1" t="s">
        <v>101</v>
      </c>
      <c r="D53" s="1"/>
      <c r="E53" s="1"/>
      <c r="F53" s="1" t="s">
        <v>123</v>
      </c>
      <c r="G53" s="1"/>
      <c r="H53" s="1"/>
      <c r="I53" s="1"/>
      <c r="J53" s="1"/>
      <c r="K53" s="1" t="s">
        <v>105</v>
      </c>
      <c r="L53" s="1"/>
      <c r="M53" s="1"/>
      <c r="N53" s="1"/>
      <c r="O53" s="1"/>
      <c r="P53" s="1"/>
    </row>
    <row r="54" spans="1:16" x14ac:dyDescent="0.25">
      <c r="A54" s="1"/>
      <c r="B54" s="1" t="s">
        <v>109</v>
      </c>
      <c r="C54" s="1" t="s">
        <v>102</v>
      </c>
      <c r="D54" s="1"/>
      <c r="E54" s="1"/>
      <c r="F54" s="1" t="s">
        <v>343</v>
      </c>
      <c r="G54" s="1"/>
      <c r="H54" s="1"/>
      <c r="I54" s="1"/>
      <c r="J54" s="1"/>
      <c r="K54" s="1" t="s">
        <v>106</v>
      </c>
      <c r="L54" s="1"/>
      <c r="M54" s="1"/>
      <c r="N54" s="1"/>
      <c r="O54" s="1"/>
      <c r="P54" s="1"/>
    </row>
    <row r="55" spans="1:16" x14ac:dyDescent="0.25">
      <c r="A55" s="1"/>
      <c r="B55" s="1" t="s">
        <v>110</v>
      </c>
      <c r="C55" s="1" t="s">
        <v>103</v>
      </c>
      <c r="D55" s="1"/>
      <c r="E55" s="1"/>
      <c r="F55" s="1" t="s">
        <v>344</v>
      </c>
      <c r="G55" s="1"/>
      <c r="H55" s="1"/>
      <c r="I55" s="1"/>
      <c r="J55" s="1"/>
      <c r="K55" s="1" t="s">
        <v>107</v>
      </c>
      <c r="L55" s="1"/>
      <c r="M55" s="1"/>
      <c r="N55" s="1"/>
      <c r="O55" s="1"/>
      <c r="P55" s="1"/>
    </row>
    <row r="56" spans="1:16" x14ac:dyDescent="0.25">
      <c r="A56" s="1"/>
      <c r="B56" s="1" t="s">
        <v>111</v>
      </c>
      <c r="C56" s="1" t="s">
        <v>104</v>
      </c>
      <c r="D56" s="1"/>
      <c r="E56" s="1"/>
      <c r="F56" s="1"/>
      <c r="G56" s="1"/>
      <c r="H56" s="1"/>
      <c r="I56" s="1"/>
      <c r="J56" s="1"/>
      <c r="K56" s="1" t="s">
        <v>108</v>
      </c>
      <c r="L56" s="1"/>
      <c r="M56" s="1"/>
      <c r="N56" s="1"/>
      <c r="O56" s="1"/>
      <c r="P56" s="1"/>
    </row>
    <row r="57" spans="1:16" x14ac:dyDescent="0.25">
      <c r="A57" s="1"/>
      <c r="B57" s="1" t="s">
        <v>112</v>
      </c>
      <c r="C57" s="1" t="s">
        <v>105</v>
      </c>
      <c r="D57" s="1"/>
      <c r="E57" s="1"/>
      <c r="F57" s="1"/>
      <c r="G57" s="1"/>
      <c r="H57" s="1"/>
      <c r="I57" s="1"/>
      <c r="J57" s="1"/>
      <c r="K57" s="1" t="s">
        <v>109</v>
      </c>
      <c r="L57" s="1"/>
      <c r="M57" s="1"/>
      <c r="N57" s="1"/>
      <c r="O57" s="1"/>
      <c r="P57" s="1"/>
    </row>
    <row r="58" spans="1:16" x14ac:dyDescent="0.25">
      <c r="A58" s="1"/>
      <c r="B58" s="1" t="s">
        <v>113</v>
      </c>
      <c r="C58" s="1" t="s">
        <v>106</v>
      </c>
      <c r="D58" s="1"/>
      <c r="E58" s="1"/>
      <c r="F58" s="1"/>
      <c r="G58" s="1"/>
      <c r="H58" s="1"/>
      <c r="I58" s="1"/>
      <c r="J58" s="1"/>
      <c r="K58" s="1" t="s">
        <v>110</v>
      </c>
      <c r="L58" s="1"/>
      <c r="M58" s="1"/>
      <c r="N58" s="1"/>
      <c r="O58" s="1"/>
      <c r="P58" s="1"/>
    </row>
    <row r="59" spans="1:16" x14ac:dyDescent="0.25">
      <c r="A59" s="1"/>
      <c r="B59" s="1" t="s">
        <v>114</v>
      </c>
      <c r="C59" s="1" t="s">
        <v>107</v>
      </c>
      <c r="D59" s="1"/>
      <c r="E59" s="1"/>
      <c r="F59" s="1"/>
      <c r="G59" s="1"/>
      <c r="H59" s="1"/>
      <c r="I59" s="1"/>
      <c r="J59" s="1"/>
      <c r="K59" s="1" t="s">
        <v>111</v>
      </c>
      <c r="L59" s="1"/>
      <c r="M59" s="1"/>
      <c r="N59" s="1"/>
      <c r="O59" s="1"/>
      <c r="P59" s="1"/>
    </row>
    <row r="60" spans="1:16" x14ac:dyDescent="0.25">
      <c r="A60" s="1"/>
      <c r="B60" s="1" t="s">
        <v>115</v>
      </c>
      <c r="C60" s="1" t="s">
        <v>108</v>
      </c>
      <c r="D60" s="1"/>
      <c r="E60" s="1"/>
      <c r="F60" s="1"/>
      <c r="G60" s="1"/>
      <c r="H60" s="1"/>
      <c r="I60" s="1"/>
      <c r="J60" s="1"/>
      <c r="K60" s="1" t="s">
        <v>112</v>
      </c>
      <c r="L60" s="1"/>
      <c r="M60" s="1"/>
      <c r="N60" s="1"/>
      <c r="O60" s="1"/>
      <c r="P60" s="1"/>
    </row>
    <row r="61" spans="1:16" x14ac:dyDescent="0.25">
      <c r="A61" s="1"/>
      <c r="B61" s="1"/>
      <c r="C61" s="1" t="s">
        <v>109</v>
      </c>
      <c r="D61" s="1"/>
      <c r="E61" s="1"/>
      <c r="F61" s="1"/>
      <c r="G61" s="1"/>
      <c r="H61" s="1"/>
      <c r="I61" s="1"/>
      <c r="J61" s="1"/>
      <c r="K61" s="1" t="s">
        <v>113</v>
      </c>
      <c r="L61" s="1"/>
      <c r="M61" s="1"/>
      <c r="N61" s="1"/>
      <c r="O61" s="1"/>
      <c r="P61" s="1"/>
    </row>
    <row r="62" spans="1:16" x14ac:dyDescent="0.25">
      <c r="A62" s="1"/>
      <c r="B62" s="1"/>
      <c r="C62" s="1" t="s">
        <v>110</v>
      </c>
      <c r="D62" s="1"/>
      <c r="E62" s="1"/>
      <c r="F62" s="1"/>
      <c r="G62" s="1"/>
      <c r="H62" s="1"/>
      <c r="I62" s="1"/>
      <c r="J62" s="1"/>
      <c r="K62" s="1" t="s">
        <v>114</v>
      </c>
      <c r="L62" s="1"/>
      <c r="M62" s="1"/>
      <c r="N62" s="1"/>
      <c r="O62" s="1"/>
      <c r="P62" s="1"/>
    </row>
    <row r="63" spans="1:16" x14ac:dyDescent="0.25">
      <c r="A63" s="1"/>
      <c r="B63" s="1"/>
      <c r="C63" s="1" t="s">
        <v>111</v>
      </c>
      <c r="D63" s="1"/>
      <c r="E63" s="1"/>
      <c r="F63" s="1"/>
      <c r="G63" s="1"/>
      <c r="H63" s="1"/>
      <c r="I63" s="1"/>
      <c r="J63" s="1"/>
      <c r="K63" s="1" t="s">
        <v>115</v>
      </c>
      <c r="L63" s="1"/>
      <c r="M63" s="1"/>
      <c r="N63" s="1"/>
      <c r="O63" s="1"/>
      <c r="P63" s="1"/>
    </row>
    <row r="64" spans="1:16" x14ac:dyDescent="0.25">
      <c r="A64" s="1"/>
      <c r="B64" s="1"/>
      <c r="C64" s="1" t="s">
        <v>112</v>
      </c>
      <c r="D64" s="1"/>
      <c r="E64" s="1"/>
      <c r="F64" s="1"/>
      <c r="G64" s="1"/>
      <c r="H64" s="1"/>
      <c r="I64" s="1"/>
      <c r="J64" s="1"/>
      <c r="K64" s="1"/>
      <c r="L64" s="1"/>
      <c r="M64" s="1"/>
      <c r="N64" s="1"/>
      <c r="O64" s="1"/>
      <c r="P64" s="1"/>
    </row>
    <row r="65" spans="1:16" x14ac:dyDescent="0.25">
      <c r="A65" s="1"/>
      <c r="B65" s="1"/>
      <c r="C65" s="1" t="s">
        <v>123</v>
      </c>
      <c r="D65" s="1"/>
      <c r="E65" s="1"/>
      <c r="F65" s="1"/>
      <c r="G65" s="1"/>
      <c r="H65" s="1"/>
      <c r="I65" s="1"/>
      <c r="J65" s="1"/>
      <c r="K65" s="1"/>
      <c r="L65" s="1"/>
      <c r="M65" s="1"/>
      <c r="N65" s="1"/>
      <c r="O65" s="1"/>
      <c r="P65" s="1"/>
    </row>
    <row r="66" spans="1:16" x14ac:dyDescent="0.25">
      <c r="A66" s="1"/>
      <c r="B66" s="1"/>
      <c r="C66" s="1" t="s">
        <v>113</v>
      </c>
      <c r="D66" s="1"/>
      <c r="E66" s="1"/>
      <c r="F66" s="1"/>
      <c r="G66" s="1"/>
      <c r="H66" s="1"/>
      <c r="I66" s="1"/>
      <c r="J66" s="1"/>
      <c r="K66" s="1"/>
      <c r="L66" s="1"/>
      <c r="M66" s="1"/>
      <c r="N66" s="1"/>
      <c r="O66" s="1"/>
      <c r="P66" s="1"/>
    </row>
    <row r="67" spans="1:16" x14ac:dyDescent="0.25">
      <c r="A67" s="1"/>
      <c r="B67" s="1"/>
      <c r="C67" s="1" t="s">
        <v>114</v>
      </c>
      <c r="D67" s="1"/>
      <c r="E67" s="1"/>
      <c r="F67" s="1"/>
      <c r="G67" s="1"/>
      <c r="H67" s="1"/>
      <c r="I67" s="1"/>
      <c r="J67" s="1"/>
      <c r="K67" s="1"/>
      <c r="L67" s="1"/>
      <c r="M67" s="1"/>
      <c r="N67" s="1"/>
      <c r="O67" s="1"/>
      <c r="P67" s="1"/>
    </row>
    <row r="68" spans="1:16" x14ac:dyDescent="0.25">
      <c r="A68" s="1"/>
      <c r="B68" s="1"/>
      <c r="C68" s="1" t="s">
        <v>115</v>
      </c>
      <c r="D68" s="1"/>
      <c r="E68" s="1"/>
      <c r="F68" s="1"/>
      <c r="G68" s="1"/>
      <c r="H68" s="1"/>
      <c r="I68" s="1"/>
      <c r="J68" s="1"/>
      <c r="K68" s="1"/>
      <c r="L68" s="1"/>
      <c r="M68" s="1"/>
      <c r="N68" s="1"/>
      <c r="O68" s="1"/>
      <c r="P68" s="1"/>
    </row>
  </sheetData>
  <conditionalFormatting sqref="B1">
    <cfRule type="cellIs" dxfId="24" priority="24" operator="equal">
      <formula>"Record"</formula>
    </cfRule>
    <cfRule type="cellIs" dxfId="23" priority="25" operator="equal">
      <formula>"Account"</formula>
    </cfRule>
  </conditionalFormatting>
  <conditionalFormatting sqref="D1">
    <cfRule type="cellIs" dxfId="22" priority="21" operator="equal">
      <formula>"Record"</formula>
    </cfRule>
    <cfRule type="cellIs" dxfId="21" priority="22" operator="equal">
      <formula>"Account"</formula>
    </cfRule>
  </conditionalFormatting>
  <conditionalFormatting sqref="K1">
    <cfRule type="cellIs" dxfId="20" priority="19" operator="equal">
      <formula>"Record"</formula>
    </cfRule>
    <cfRule type="cellIs" dxfId="19" priority="20" operator="equal">
      <formula>"Account"</formula>
    </cfRule>
  </conditionalFormatting>
  <conditionalFormatting sqref="L1">
    <cfRule type="cellIs" dxfId="18" priority="17" operator="equal">
      <formula>"Record"</formula>
    </cfRule>
    <cfRule type="cellIs" dxfId="17" priority="18" operator="equal">
      <formula>"Account"</formula>
    </cfRule>
  </conditionalFormatting>
  <conditionalFormatting sqref="M1">
    <cfRule type="cellIs" dxfId="16" priority="15" operator="equal">
      <formula>"Record"</formula>
    </cfRule>
    <cfRule type="cellIs" dxfId="15" priority="16" operator="equal">
      <formula>"Account"</formula>
    </cfRule>
  </conditionalFormatting>
  <conditionalFormatting sqref="N1">
    <cfRule type="cellIs" dxfId="14" priority="13" operator="equal">
      <formula>"Record"</formula>
    </cfRule>
    <cfRule type="cellIs" dxfId="13" priority="14" operator="equal">
      <formula>"Account"</formula>
    </cfRule>
  </conditionalFormatting>
  <conditionalFormatting sqref="O1">
    <cfRule type="cellIs" dxfId="12" priority="11" operator="equal">
      <formula>"Record"</formula>
    </cfRule>
    <cfRule type="cellIs" dxfId="11" priority="12" operator="equal">
      <formula>"Account"</formula>
    </cfRule>
  </conditionalFormatting>
  <conditionalFormatting sqref="C1">
    <cfRule type="cellIs" dxfId="10" priority="9" operator="equal">
      <formula>"Record"</formula>
    </cfRule>
    <cfRule type="cellIs" dxfId="9" priority="10" operator="equal">
      <formula>"Account"</formula>
    </cfRule>
  </conditionalFormatting>
  <conditionalFormatting sqref="P1">
    <cfRule type="cellIs" dxfId="8" priority="7" operator="equal">
      <formula>"Record"</formula>
    </cfRule>
    <cfRule type="cellIs" dxfId="7" priority="8" operator="equal">
      <formula>"Account"</formula>
    </cfRule>
  </conditionalFormatting>
  <conditionalFormatting sqref="E1">
    <cfRule type="cellIs" dxfId="6" priority="5" operator="equal">
      <formula>"Record"</formula>
    </cfRule>
    <cfRule type="cellIs" dxfId="5" priority="6" operator="equal">
      <formula>"Account"</formula>
    </cfRule>
  </conditionalFormatting>
  <conditionalFormatting sqref="F1">
    <cfRule type="cellIs" dxfId="4" priority="3" operator="equal">
      <formula>"Record"</formula>
    </cfRule>
    <cfRule type="cellIs" dxfId="3" priority="4" operator="equal">
      <formula>"Account"</formula>
    </cfRule>
  </conditionalFormatting>
  <conditionalFormatting sqref="G1:J1">
    <cfRule type="cellIs" dxfId="2" priority="1" operator="equal">
      <formula>"Record"</formula>
    </cfRule>
    <cfRule type="cellIs" dxfId="1" priority="2" operator="equal">
      <formula>"Account"</formula>
    </cfRule>
  </conditionalFormatting>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workbookViewId="0">
      <selection activeCell="H2" sqref="H2"/>
    </sheetView>
  </sheetViews>
  <sheetFormatPr defaultRowHeight="15" x14ac:dyDescent="0.25"/>
  <cols>
    <col min="1" max="1" width="18.42578125" bestFit="1" customWidth="1"/>
    <col min="2" max="2" width="19.28515625" bestFit="1" customWidth="1"/>
    <col min="4" max="4" width="19.42578125" customWidth="1"/>
    <col min="5" max="5" width="19.5703125" bestFit="1" customWidth="1"/>
    <col min="7" max="7" width="21.85546875" bestFit="1" customWidth="1"/>
    <col min="8" max="8" width="38" bestFit="1" customWidth="1"/>
    <col min="9" max="9" width="14.140625" bestFit="1" customWidth="1"/>
  </cols>
  <sheetData>
    <row r="1" spans="1:9" x14ac:dyDescent="0.25">
      <c r="A1" t="s">
        <v>17</v>
      </c>
      <c r="B1" t="s">
        <v>21</v>
      </c>
      <c r="D1" t="s">
        <v>18</v>
      </c>
      <c r="E1" t="s">
        <v>21</v>
      </c>
      <c r="G1" t="s">
        <v>220</v>
      </c>
      <c r="H1" t="s">
        <v>28</v>
      </c>
      <c r="I1" t="s">
        <v>221</v>
      </c>
    </row>
    <row r="2" spans="1:9" x14ac:dyDescent="0.25">
      <c r="A2" t="s">
        <v>158</v>
      </c>
      <c r="B2" t="s">
        <v>159</v>
      </c>
      <c r="D2" t="s">
        <v>19</v>
      </c>
      <c r="E2" t="s">
        <v>20</v>
      </c>
      <c r="G2" t="s">
        <v>365</v>
      </c>
      <c r="H2" t="s">
        <v>201</v>
      </c>
      <c r="I2" t="str">
        <f t="shared" ref="I2:I33" si="0">TRIM(LEFT(H2,FIND("County",H2)-1))</f>
        <v>Alameda</v>
      </c>
    </row>
    <row r="3" spans="1:9" x14ac:dyDescent="0.25">
      <c r="G3" t="s">
        <v>366</v>
      </c>
      <c r="H3" t="s">
        <v>160</v>
      </c>
      <c r="I3" t="str">
        <f t="shared" si="0"/>
        <v>Alpine</v>
      </c>
    </row>
    <row r="4" spans="1:9" x14ac:dyDescent="0.25">
      <c r="G4" t="s">
        <v>367</v>
      </c>
      <c r="H4" t="s">
        <v>161</v>
      </c>
      <c r="I4" t="str">
        <f t="shared" si="0"/>
        <v>Amador</v>
      </c>
    </row>
    <row r="5" spans="1:9" x14ac:dyDescent="0.25">
      <c r="G5" t="s">
        <v>368</v>
      </c>
      <c r="H5" t="s">
        <v>162</v>
      </c>
      <c r="I5" t="str">
        <f t="shared" si="0"/>
        <v>Berkeley</v>
      </c>
    </row>
    <row r="6" spans="1:9" x14ac:dyDescent="0.25">
      <c r="G6" t="s">
        <v>369</v>
      </c>
      <c r="H6" t="s">
        <v>163</v>
      </c>
      <c r="I6" t="str">
        <f t="shared" si="0"/>
        <v>Butte</v>
      </c>
    </row>
    <row r="7" spans="1:9" x14ac:dyDescent="0.25">
      <c r="G7" t="s">
        <v>370</v>
      </c>
      <c r="H7" t="s">
        <v>164</v>
      </c>
      <c r="I7" t="str">
        <f t="shared" si="0"/>
        <v>Calaveras</v>
      </c>
    </row>
    <row r="8" spans="1:9" x14ac:dyDescent="0.25">
      <c r="G8" t="s">
        <v>371</v>
      </c>
      <c r="H8" t="s">
        <v>165</v>
      </c>
      <c r="I8" t="str">
        <f t="shared" si="0"/>
        <v>Colusa</v>
      </c>
    </row>
    <row r="9" spans="1:9" x14ac:dyDescent="0.25">
      <c r="G9" t="s">
        <v>372</v>
      </c>
      <c r="H9" t="s">
        <v>208</v>
      </c>
      <c r="I9" t="str">
        <f t="shared" si="0"/>
        <v>Contra Costa</v>
      </c>
    </row>
    <row r="10" spans="1:9" x14ac:dyDescent="0.25">
      <c r="G10" t="s">
        <v>373</v>
      </c>
      <c r="H10" t="s">
        <v>202</v>
      </c>
      <c r="I10" t="str">
        <f t="shared" si="0"/>
        <v>Del Norte</v>
      </c>
    </row>
    <row r="11" spans="1:9" x14ac:dyDescent="0.25">
      <c r="G11" t="s">
        <v>374</v>
      </c>
      <c r="H11" t="s">
        <v>166</v>
      </c>
      <c r="I11" t="str">
        <f t="shared" si="0"/>
        <v>El Dorado</v>
      </c>
    </row>
    <row r="12" spans="1:9" x14ac:dyDescent="0.25">
      <c r="G12" t="s">
        <v>375</v>
      </c>
      <c r="H12" t="s">
        <v>209</v>
      </c>
      <c r="I12" t="str">
        <f t="shared" si="0"/>
        <v>Fresno</v>
      </c>
    </row>
    <row r="13" spans="1:9" x14ac:dyDescent="0.25">
      <c r="G13" t="s">
        <v>376</v>
      </c>
      <c r="H13" t="s">
        <v>167</v>
      </c>
      <c r="I13" t="str">
        <f t="shared" si="0"/>
        <v>Glenn</v>
      </c>
    </row>
    <row r="14" spans="1:9" x14ac:dyDescent="0.25">
      <c r="G14" t="s">
        <v>377</v>
      </c>
      <c r="H14" t="s">
        <v>168</v>
      </c>
      <c r="I14" t="str">
        <f t="shared" si="0"/>
        <v>Humboldt</v>
      </c>
    </row>
    <row r="15" spans="1:9" x14ac:dyDescent="0.25">
      <c r="G15" t="s">
        <v>378</v>
      </c>
      <c r="H15" t="s">
        <v>210</v>
      </c>
      <c r="I15" t="str">
        <f t="shared" si="0"/>
        <v>Imperial</v>
      </c>
    </row>
    <row r="16" spans="1:9" x14ac:dyDescent="0.25">
      <c r="G16" t="s">
        <v>379</v>
      </c>
      <c r="H16" t="s">
        <v>169</v>
      </c>
      <c r="I16" t="str">
        <f t="shared" si="0"/>
        <v>Inyo</v>
      </c>
    </row>
    <row r="17" spans="7:9" x14ac:dyDescent="0.25">
      <c r="G17" t="s">
        <v>380</v>
      </c>
      <c r="H17" t="s">
        <v>170</v>
      </c>
      <c r="I17" t="str">
        <f t="shared" si="0"/>
        <v>Kern</v>
      </c>
    </row>
    <row r="18" spans="7:9" x14ac:dyDescent="0.25">
      <c r="G18" t="s">
        <v>381</v>
      </c>
      <c r="H18" t="s">
        <v>171</v>
      </c>
      <c r="I18" t="str">
        <f t="shared" si="0"/>
        <v>Kings</v>
      </c>
    </row>
    <row r="19" spans="7:9" x14ac:dyDescent="0.25">
      <c r="G19" t="s">
        <v>382</v>
      </c>
      <c r="H19" t="s">
        <v>172</v>
      </c>
      <c r="I19" t="str">
        <f t="shared" si="0"/>
        <v>Lake</v>
      </c>
    </row>
    <row r="20" spans="7:9" x14ac:dyDescent="0.25">
      <c r="G20" t="s">
        <v>383</v>
      </c>
      <c r="H20" t="s">
        <v>173</v>
      </c>
      <c r="I20" t="str">
        <f t="shared" si="0"/>
        <v>Lassen</v>
      </c>
    </row>
    <row r="21" spans="7:9" x14ac:dyDescent="0.25">
      <c r="G21" t="s">
        <v>384</v>
      </c>
      <c r="H21" t="s">
        <v>203</v>
      </c>
      <c r="I21" t="str">
        <f t="shared" si="0"/>
        <v>Long Beach</v>
      </c>
    </row>
    <row r="22" spans="7:9" x14ac:dyDescent="0.25">
      <c r="G22" t="s">
        <v>385</v>
      </c>
      <c r="H22" t="s">
        <v>211</v>
      </c>
      <c r="I22" t="str">
        <f t="shared" si="0"/>
        <v>Los Angeles</v>
      </c>
    </row>
    <row r="23" spans="7:9" x14ac:dyDescent="0.25">
      <c r="G23" t="s">
        <v>386</v>
      </c>
      <c r="H23" t="s">
        <v>174</v>
      </c>
      <c r="I23" t="str">
        <f t="shared" si="0"/>
        <v>Madera</v>
      </c>
    </row>
    <row r="24" spans="7:9" x14ac:dyDescent="0.25">
      <c r="G24" t="s">
        <v>387</v>
      </c>
      <c r="H24" t="s">
        <v>175</v>
      </c>
      <c r="I24" t="str">
        <f t="shared" si="0"/>
        <v>Marin</v>
      </c>
    </row>
    <row r="25" spans="7:9" x14ac:dyDescent="0.25">
      <c r="G25" t="s">
        <v>388</v>
      </c>
      <c r="H25" t="s">
        <v>176</v>
      </c>
      <c r="I25" t="str">
        <f t="shared" si="0"/>
        <v>Mariposa</v>
      </c>
    </row>
    <row r="26" spans="7:9" x14ac:dyDescent="0.25">
      <c r="G26" t="s">
        <v>389</v>
      </c>
      <c r="H26" t="s">
        <v>177</v>
      </c>
      <c r="I26" t="str">
        <f t="shared" si="0"/>
        <v>Mendocino</v>
      </c>
    </row>
    <row r="27" spans="7:9" x14ac:dyDescent="0.25">
      <c r="G27" t="s">
        <v>390</v>
      </c>
      <c r="H27" t="s">
        <v>178</v>
      </c>
      <c r="I27" t="str">
        <f t="shared" si="0"/>
        <v>Merced</v>
      </c>
    </row>
    <row r="28" spans="7:9" x14ac:dyDescent="0.25">
      <c r="G28" t="s">
        <v>391</v>
      </c>
      <c r="H28" t="s">
        <v>179</v>
      </c>
      <c r="I28" t="str">
        <f t="shared" si="0"/>
        <v>Modoc</v>
      </c>
    </row>
    <row r="29" spans="7:9" x14ac:dyDescent="0.25">
      <c r="G29" t="s">
        <v>392</v>
      </c>
      <c r="H29" t="s">
        <v>180</v>
      </c>
      <c r="I29" t="str">
        <f t="shared" si="0"/>
        <v>Mono</v>
      </c>
    </row>
    <row r="30" spans="7:9" x14ac:dyDescent="0.25">
      <c r="G30" t="s">
        <v>393</v>
      </c>
      <c r="H30" t="s">
        <v>181</v>
      </c>
      <c r="I30" t="str">
        <f t="shared" si="0"/>
        <v>Monterey</v>
      </c>
    </row>
    <row r="31" spans="7:9" x14ac:dyDescent="0.25">
      <c r="G31" t="s">
        <v>394</v>
      </c>
      <c r="H31" t="s">
        <v>182</v>
      </c>
      <c r="I31" t="str">
        <f t="shared" si="0"/>
        <v>Napa</v>
      </c>
    </row>
    <row r="32" spans="7:9" x14ac:dyDescent="0.25">
      <c r="G32" t="s">
        <v>395</v>
      </c>
      <c r="H32" t="s">
        <v>212</v>
      </c>
      <c r="I32" t="str">
        <f t="shared" si="0"/>
        <v>Nevada</v>
      </c>
    </row>
    <row r="33" spans="7:9" x14ac:dyDescent="0.25">
      <c r="G33" t="s">
        <v>396</v>
      </c>
      <c r="H33" t="s">
        <v>213</v>
      </c>
      <c r="I33" t="str">
        <f t="shared" si="0"/>
        <v>Orange</v>
      </c>
    </row>
    <row r="34" spans="7:9" x14ac:dyDescent="0.25">
      <c r="G34" t="s">
        <v>397</v>
      </c>
      <c r="H34" t="s">
        <v>204</v>
      </c>
      <c r="I34" t="str">
        <f t="shared" ref="I34:I61" si="1">TRIM(LEFT(H34,FIND("County",H34)-1))</f>
        <v>Pasadena</v>
      </c>
    </row>
    <row r="35" spans="7:9" x14ac:dyDescent="0.25">
      <c r="G35" t="s">
        <v>398</v>
      </c>
      <c r="H35" t="s">
        <v>183</v>
      </c>
      <c r="I35" t="str">
        <f t="shared" si="1"/>
        <v>Placer</v>
      </c>
    </row>
    <row r="36" spans="7:9" x14ac:dyDescent="0.25">
      <c r="G36" t="s">
        <v>399</v>
      </c>
      <c r="H36" t="s">
        <v>184</v>
      </c>
      <c r="I36" t="str">
        <f t="shared" si="1"/>
        <v>Plumas</v>
      </c>
    </row>
    <row r="37" spans="7:9" x14ac:dyDescent="0.25">
      <c r="G37" t="s">
        <v>400</v>
      </c>
      <c r="H37" t="s">
        <v>205</v>
      </c>
      <c r="I37" t="str">
        <f t="shared" si="1"/>
        <v>Riverside</v>
      </c>
    </row>
    <row r="38" spans="7:9" x14ac:dyDescent="0.25">
      <c r="G38" t="s">
        <v>401</v>
      </c>
      <c r="H38" t="s">
        <v>185</v>
      </c>
      <c r="I38" t="str">
        <f t="shared" si="1"/>
        <v>Sacramento</v>
      </c>
    </row>
    <row r="39" spans="7:9" x14ac:dyDescent="0.25">
      <c r="G39" t="s">
        <v>402</v>
      </c>
      <c r="H39" t="s">
        <v>186</v>
      </c>
      <c r="I39" t="str">
        <f t="shared" si="1"/>
        <v>San Benito</v>
      </c>
    </row>
    <row r="40" spans="7:9" x14ac:dyDescent="0.25">
      <c r="G40" t="s">
        <v>403</v>
      </c>
      <c r="H40" t="s">
        <v>187</v>
      </c>
      <c r="I40" t="str">
        <f t="shared" si="1"/>
        <v>San Bernardino</v>
      </c>
    </row>
    <row r="41" spans="7:9" x14ac:dyDescent="0.25">
      <c r="G41" t="s">
        <v>404</v>
      </c>
      <c r="H41" t="s">
        <v>214</v>
      </c>
      <c r="I41" t="str">
        <f t="shared" si="1"/>
        <v>San Diego</v>
      </c>
    </row>
    <row r="42" spans="7:9" x14ac:dyDescent="0.25">
      <c r="G42" t="s">
        <v>405</v>
      </c>
      <c r="H42" t="s">
        <v>188</v>
      </c>
      <c r="I42" t="str">
        <f t="shared" si="1"/>
        <v>San Francisco</v>
      </c>
    </row>
    <row r="43" spans="7:9" x14ac:dyDescent="0.25">
      <c r="G43" t="s">
        <v>406</v>
      </c>
      <c r="H43" t="s">
        <v>206</v>
      </c>
      <c r="I43" t="str">
        <f t="shared" si="1"/>
        <v>San Joaquin</v>
      </c>
    </row>
    <row r="44" spans="7:9" x14ac:dyDescent="0.25">
      <c r="G44" t="s">
        <v>407</v>
      </c>
      <c r="H44" t="s">
        <v>189</v>
      </c>
      <c r="I44" t="str">
        <f t="shared" si="1"/>
        <v>San Luis Obispo</v>
      </c>
    </row>
    <row r="45" spans="7:9" x14ac:dyDescent="0.25">
      <c r="G45" t="s">
        <v>408</v>
      </c>
      <c r="H45" t="s">
        <v>190</v>
      </c>
      <c r="I45" t="str">
        <f t="shared" si="1"/>
        <v>San Mateo</v>
      </c>
    </row>
    <row r="46" spans="7:9" x14ac:dyDescent="0.25">
      <c r="G46" t="s">
        <v>409</v>
      </c>
      <c r="H46" t="s">
        <v>215</v>
      </c>
      <c r="I46" t="str">
        <f t="shared" si="1"/>
        <v>Santa Barbara</v>
      </c>
    </row>
    <row r="47" spans="7:9" x14ac:dyDescent="0.25">
      <c r="G47" t="s">
        <v>410</v>
      </c>
      <c r="H47" t="s">
        <v>216</v>
      </c>
      <c r="I47" t="str">
        <f t="shared" si="1"/>
        <v>Santa Clara</v>
      </c>
    </row>
    <row r="48" spans="7:9" x14ac:dyDescent="0.25">
      <c r="G48" t="s">
        <v>411</v>
      </c>
      <c r="H48" t="s">
        <v>191</v>
      </c>
      <c r="I48" t="str">
        <f t="shared" si="1"/>
        <v>Santa Cruz</v>
      </c>
    </row>
    <row r="49" spans="7:9" x14ac:dyDescent="0.25">
      <c r="G49" t="s">
        <v>412</v>
      </c>
      <c r="H49" t="s">
        <v>192</v>
      </c>
      <c r="I49" t="str">
        <f t="shared" si="1"/>
        <v>Shasta</v>
      </c>
    </row>
    <row r="50" spans="7:9" x14ac:dyDescent="0.25">
      <c r="G50" t="s">
        <v>413</v>
      </c>
      <c r="H50" t="s">
        <v>193</v>
      </c>
      <c r="I50" t="str">
        <f t="shared" si="1"/>
        <v>Sierra</v>
      </c>
    </row>
    <row r="51" spans="7:9" x14ac:dyDescent="0.25">
      <c r="G51" t="s">
        <v>414</v>
      </c>
      <c r="H51" t="s">
        <v>194</v>
      </c>
      <c r="I51" t="str">
        <f t="shared" si="1"/>
        <v>Siskiyou</v>
      </c>
    </row>
    <row r="52" spans="7:9" x14ac:dyDescent="0.25">
      <c r="G52" t="s">
        <v>415</v>
      </c>
      <c r="H52" t="s">
        <v>195</v>
      </c>
      <c r="I52" t="str">
        <f t="shared" si="1"/>
        <v>Solano</v>
      </c>
    </row>
    <row r="53" spans="7:9" x14ac:dyDescent="0.25">
      <c r="G53" t="s">
        <v>416</v>
      </c>
      <c r="H53" t="s">
        <v>219</v>
      </c>
      <c r="I53" t="str">
        <f t="shared" si="1"/>
        <v>Sonoma</v>
      </c>
    </row>
    <row r="54" spans="7:9" x14ac:dyDescent="0.25">
      <c r="G54" t="s">
        <v>417</v>
      </c>
      <c r="H54" t="s">
        <v>217</v>
      </c>
      <c r="I54" t="str">
        <f t="shared" si="1"/>
        <v>Stanislaus</v>
      </c>
    </row>
    <row r="55" spans="7:9" x14ac:dyDescent="0.25">
      <c r="G55" t="s">
        <v>418</v>
      </c>
      <c r="H55" t="s">
        <v>228</v>
      </c>
      <c r="I55" t="str">
        <f t="shared" si="1"/>
        <v>Sutter</v>
      </c>
    </row>
    <row r="56" spans="7:9" x14ac:dyDescent="0.25">
      <c r="G56" t="s">
        <v>419</v>
      </c>
      <c r="H56" t="s">
        <v>196</v>
      </c>
      <c r="I56" t="str">
        <f t="shared" si="1"/>
        <v>Sutter-Yuba</v>
      </c>
    </row>
    <row r="57" spans="7:9" x14ac:dyDescent="0.25">
      <c r="G57" t="s">
        <v>420</v>
      </c>
      <c r="H57" t="s">
        <v>197</v>
      </c>
      <c r="I57" t="str">
        <f t="shared" si="1"/>
        <v>Tehama</v>
      </c>
    </row>
    <row r="58" spans="7:9" x14ac:dyDescent="0.25">
      <c r="G58" t="s">
        <v>421</v>
      </c>
      <c r="H58" t="s">
        <v>198</v>
      </c>
      <c r="I58" t="str">
        <f t="shared" si="1"/>
        <v>Trinity</v>
      </c>
    </row>
    <row r="59" spans="7:9" x14ac:dyDescent="0.25">
      <c r="G59" t="s">
        <v>422</v>
      </c>
      <c r="H59" t="s">
        <v>199</v>
      </c>
      <c r="I59" t="str">
        <f t="shared" si="1"/>
        <v>Tulare</v>
      </c>
    </row>
    <row r="60" spans="7:9" x14ac:dyDescent="0.25">
      <c r="G60" t="s">
        <v>423</v>
      </c>
      <c r="H60" t="s">
        <v>200</v>
      </c>
      <c r="I60" t="str">
        <f t="shared" si="1"/>
        <v>Tuolumne</v>
      </c>
    </row>
    <row r="61" spans="7:9" x14ac:dyDescent="0.25">
      <c r="G61" t="s">
        <v>424</v>
      </c>
      <c r="H61" t="s">
        <v>207</v>
      </c>
      <c r="I61" t="str">
        <f t="shared" si="1"/>
        <v>Ventura</v>
      </c>
    </row>
    <row r="62" spans="7:9" x14ac:dyDescent="0.25">
      <c r="G62" t="s">
        <v>425</v>
      </c>
      <c r="H62" t="s">
        <v>218</v>
      </c>
      <c r="I62" s="3" t="str">
        <f>TRIM(LEFT(H62,FIND("County",H62)-1))</f>
        <v>Yolo</v>
      </c>
    </row>
    <row r="63" spans="7:9" x14ac:dyDescent="0.25">
      <c r="G63" t="s">
        <v>426</v>
      </c>
      <c r="H63" t="s">
        <v>229</v>
      </c>
      <c r="I63" s="3" t="str">
        <f>TRIM(LEFT(H63,FIND("County",H63)-1))</f>
        <v>Yuba</v>
      </c>
    </row>
  </sheetData>
  <pageMargins left="0.7" right="0.7" top="0.75" bottom="0.75" header="0.3" footer="0.3"/>
  <pageSetup orientation="portrait" verticalDpi="3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geCreateDate xmlns="299C5160-A1BF-44D5-BF10-6BE146055AAA" xsi:nil="true"/>
    <PublishingExpirationDate xmlns="http://schemas.microsoft.com/sharepoint/v3" xsi:nil="true"/>
    <PublishingStartDate xmlns="http://schemas.microsoft.com/sharepoint/v3" xsi:nil="true"/>
    <wic_System_Copyright xmlns="http://schemas.microsoft.com/sharepoint/v3/fields" xsi:nil="true"/>
    <_dlc_DocId xmlns="20894882-773f-4ca4-8f88-a7623eb85067">65525KZWNX2R-1093621834-20</_dlc_DocId>
    <_dlc_DocIdUrl xmlns="20894882-773f-4ca4-8f88-a7623eb85067">
      <Url>https://rsccd.edu/Coronavirus/_layouts/15/DocIdRedir.aspx?ID=65525KZWNX2R-1093621834-20</Url>
      <Description>65525KZWNX2R-1093621834-20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20421848AD90DD4280AC3C30DB3827A2" ma:contentTypeVersion="1" ma:contentTypeDescription="Upload an image." ma:contentTypeScope="" ma:versionID="6b0ae25bf4570bf5673d82de994bf3ef">
  <xsd:schema xmlns:xsd="http://www.w3.org/2001/XMLSchema" xmlns:xs="http://www.w3.org/2001/XMLSchema" xmlns:p="http://schemas.microsoft.com/office/2006/metadata/properties" xmlns:ns1="http://schemas.microsoft.com/sharepoint/v3" xmlns:ns2="299C5160-A1BF-44D5-BF10-6BE146055AAA" xmlns:ns3="http://schemas.microsoft.com/sharepoint/v3/fields" xmlns:ns4="20894882-773f-4ca4-8f88-a7623eb85067" targetNamespace="http://schemas.microsoft.com/office/2006/metadata/properties" ma:root="true" ma:fieldsID="743871222f39c201555ced338de5e1d6" ns1:_="" ns2:_="" ns3:_="" ns4:_="">
    <xsd:import namespace="http://schemas.microsoft.com/sharepoint/v3"/>
    <xsd:import namespace="299C5160-A1BF-44D5-BF10-6BE146055AAA"/>
    <xsd:import namespace="http://schemas.microsoft.com/sharepoint/v3/fields"/>
    <xsd:import namespace="20894882-773f-4ca4-8f88-a7623eb85067"/>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description="" ma:hidden="true" ma:internalName="PublishingStartDate">
      <xsd:simpleType>
        <xsd:restriction base="dms:Unknown"/>
      </xsd:simpleType>
    </xsd:element>
    <xsd:element name="PublishingExpirationDate" ma:index="31"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9C5160-A1BF-44D5-BF10-6BE146055AAA"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894882-773f-4ca4-8f88-a7623eb85067"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EF4A8B4-362E-492C-B394-3C0517D88973}">
  <ds:schemaRefs>
    <ds:schemaRef ds:uri="http://schemas.microsoft.com/sharepoint/v3/contenttype/forms"/>
  </ds:schemaRefs>
</ds:datastoreItem>
</file>

<file path=customXml/itemProps2.xml><?xml version="1.0" encoding="utf-8"?>
<ds:datastoreItem xmlns:ds="http://schemas.openxmlformats.org/officeDocument/2006/customXml" ds:itemID="{D6642A6D-49D4-4DAC-BDB7-92B30440C556}">
  <ds:schemaRefs>
    <ds:schemaRef ds:uri="299C5160-A1BF-44D5-BF10-6BE146055AAA"/>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0894882-773f-4ca4-8f88-a7623eb85067"/>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4CA49C60-580C-4B91-B4B8-4DB355A05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9C5160-A1BF-44D5-BF10-6BE146055AAA"/>
    <ds:schemaRef ds:uri="http://schemas.microsoft.com/sharepoint/v3/fields"/>
    <ds:schemaRef ds:uri="20894882-773f-4ca4-8f88-a7623eb85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ED9B71-B716-4F2F-9A5D-971E26BA206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Form</vt:lpstr>
      <vt:lpstr>Template</vt:lpstr>
      <vt:lpstr>Picklist Values</vt:lpstr>
      <vt:lpstr>Constants</vt:lpstr>
      <vt:lpstr>AccountOwnerMap</vt:lpstr>
      <vt:lpstr>ContactRecordId</vt:lpstr>
      <vt:lpstr>PersonAccountId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Oilman-Williams, M.</dc:creator>
  <cp:keywords/>
  <dc:description/>
  <cp:lastModifiedBy>Maus, Donald</cp:lastModifiedBy>
  <cp:lastPrinted>2020-11-09T17:34:14Z</cp:lastPrinted>
  <dcterms:created xsi:type="dcterms:W3CDTF">2020-08-19T17:35:33Z</dcterms:created>
  <dcterms:modified xsi:type="dcterms:W3CDTF">2020-11-13T16:26:05Z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0x0101009148F5A04DDD49CBA7127AADA5FB792B00AADE34325A8B49CDA8BB4DB53328F2140020421848AD90DD4280AC3C30DB3827A2</vt:lpwstr>
  </property>
  <property fmtid="{D5CDD505-2E9C-101B-9397-08002B2CF9AE}" pid="3" name="_dlc_DocIdItemGuid">
    <vt:lpwstr>c5d1bed0-301d-4cdf-8d75-16de11015d4e</vt:lpwstr>
  </property>
</Properties>
</file>