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Directories\Information Services\TAG Committee\2023 TAG Documents\TAG Handouts\"/>
    </mc:Choice>
  </mc:AlternateContent>
  <xr:revisionPtr revIDLastSave="0" documentId="8_{F50A353A-DC93-44C1-9B08-CBDD4B77CE4F}" xr6:coauthVersionLast="36" xr6:coauthVersionMax="36" xr10:uidLastSave="{00000000-0000-0000-0000-000000000000}"/>
  <bookViews>
    <workbookView xWindow="2805" yWindow="2625" windowWidth="25095" windowHeight="10590" xr2:uid="{0E995175-4CE3-463D-92F8-8DCFF5F9CF04}"/>
  </bookViews>
  <sheets>
    <sheet name="Pandemic Expenditures" sheetId="7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E15" i="7"/>
  <c r="D15" i="7"/>
  <c r="H7" i="7" l="1"/>
  <c r="H8" i="7"/>
  <c r="H9" i="7"/>
  <c r="H10" i="7"/>
  <c r="H11" i="7"/>
  <c r="H12" i="7"/>
  <c r="H6" i="7"/>
  <c r="H4" i="7"/>
  <c r="H15" i="7" l="1"/>
  <c r="K29" i="7"/>
  <c r="G15" i="7"/>
  <c r="F15" i="7"/>
  <c r="F1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Gonzalez, Jesse</author>
  </authors>
  <commentList>
    <comment ref="D3" authorId="0" shapeId="0" xr:uid="{4DC88AC8-9F71-4082-8461-25EA828AD0E3}">
      <text>
        <r>
          <rPr>
            <b/>
            <sz val="9"/>
            <color indexed="81"/>
            <rFont val="Tahoma"/>
            <charset val="1"/>
          </rPr>
          <t>Gonzalez, Jesse:</t>
        </r>
        <r>
          <rPr>
            <sz val="9"/>
            <color indexed="81"/>
            <rFont val="Tahoma"/>
            <charset val="1"/>
          </rPr>
          <t xml:space="preserve">
Partially covered by State CO</t>
        </r>
      </text>
    </comment>
    <comment ref="E3" authorId="0" shapeId="0" xr:uid="{200820CC-834A-4F65-9CFE-FE814DB78653}">
      <text>
        <r>
          <rPr>
            <b/>
            <sz val="9"/>
            <color indexed="81"/>
            <rFont val="Tahoma"/>
            <charset val="1"/>
          </rPr>
          <t>Gonzalez, Jesse:</t>
        </r>
        <r>
          <rPr>
            <sz val="9"/>
            <color indexed="81"/>
            <rFont val="Tahoma"/>
            <charset val="1"/>
          </rPr>
          <t xml:space="preserve">
Partially covered by State CO</t>
        </r>
      </text>
    </comment>
    <comment ref="E7" authorId="0" shapeId="0" xr:uid="{42636771-5CAC-45CD-B7CF-AE585B562D97}">
      <text>
        <r>
          <rPr>
            <b/>
            <sz val="9"/>
            <color indexed="81"/>
            <rFont val="Tahoma"/>
            <family val="2"/>
          </rPr>
          <t>Gonzalez, Jesse:</t>
        </r>
        <r>
          <rPr>
            <sz val="9"/>
            <color indexed="81"/>
            <rFont val="Tahoma"/>
            <family val="2"/>
          </rPr>
          <t xml:space="preserve">
Partially covered by State CO</t>
        </r>
      </text>
    </comment>
  </commentList>
</comments>
</file>

<file path=xl/sharedStrings.xml><?xml version="1.0" encoding="utf-8"?>
<sst xmlns="http://schemas.openxmlformats.org/spreadsheetml/2006/main" count="58" uniqueCount="43">
  <si>
    <t>Vendor Name</t>
  </si>
  <si>
    <t>Service</t>
  </si>
  <si>
    <t>ConexEd</t>
  </si>
  <si>
    <t>Foundation for California Community College (FCCC)</t>
  </si>
  <si>
    <t>Labster</t>
  </si>
  <si>
    <t>NetTutor</t>
  </si>
  <si>
    <t>Pronto</t>
  </si>
  <si>
    <t>Proctorio</t>
  </si>
  <si>
    <t>Golden Star Technology, Inc</t>
  </si>
  <si>
    <t>TeamViewer</t>
  </si>
  <si>
    <t>Palomar College</t>
  </si>
  <si>
    <t>Webinar License - Debra Gerard</t>
  </si>
  <si>
    <t>Techstrata LLC</t>
  </si>
  <si>
    <t>Pulse Secure Networks VPN
Appliance</t>
  </si>
  <si>
    <t>Descrption</t>
  </si>
  <si>
    <t>FY 21-22 Actual          Cost</t>
  </si>
  <si>
    <r>
      <t xml:space="preserve">FY 22-23 Estimate  </t>
    </r>
    <r>
      <rPr>
        <b/>
        <sz val="10"/>
        <color theme="1"/>
        <rFont val="Arial"/>
        <family val="2"/>
      </rPr>
      <t>Black=Actual</t>
    </r>
  </si>
  <si>
    <t>BlackBeltHelp</t>
  </si>
  <si>
    <t>BlackBeltHelp Virtual Helpdesk</t>
  </si>
  <si>
    <t>Virtual one-stop-service for students</t>
  </si>
  <si>
    <t xml:space="preserve">Cranium Café </t>
  </si>
  <si>
    <t>Online student services platform remote counseling, student helpdesk support and tutoring</t>
  </si>
  <si>
    <t>Virtual science lab platform</t>
  </si>
  <si>
    <t>Esri</t>
  </si>
  <si>
    <t>Geographic information system software (GIS)</t>
  </si>
  <si>
    <t>Online tutoring service</t>
  </si>
  <si>
    <t>Online proctoring</t>
  </si>
  <si>
    <t>Online student engagement platform</t>
  </si>
  <si>
    <t>Namecoach LTI</t>
  </si>
  <si>
    <t>Student DEI - name pronunciation services</t>
  </si>
  <si>
    <t>Student Internet Hotspots</t>
  </si>
  <si>
    <t>Internet connectivity for students</t>
  </si>
  <si>
    <t>Student Adobe Licenses</t>
  </si>
  <si>
    <t>Adobe Creative Suite student licenses for remote use</t>
  </si>
  <si>
    <t>Remote connectivity tool to support personal devices</t>
  </si>
  <si>
    <t>Webinar license for BOT meeting</t>
  </si>
  <si>
    <t>remote.rsccd.edu connectivity for all employees</t>
  </si>
  <si>
    <t>Grand Totals</t>
  </si>
  <si>
    <t>FY 20-21 Actual          Cost</t>
  </si>
  <si>
    <r>
      <t xml:space="preserve">FY 23-24 Estimate  </t>
    </r>
    <r>
      <rPr>
        <b/>
        <sz val="10"/>
        <color theme="1"/>
        <rFont val="Arial"/>
        <family val="2"/>
      </rPr>
      <t>Black=Actual</t>
    </r>
  </si>
  <si>
    <t>FY 19-20 Actual          Cost</t>
  </si>
  <si>
    <t>Covered by State CO</t>
  </si>
  <si>
    <t>19-20 purchase covered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</si>
</sst>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u/>
      <sz val="11"/>
      <color theme="1" tint="0.3499862666707357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4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164" fontId="5" fillId="0" borderId="0" xfId="0" applyNumberFormat="1" applyFont="1" applyAlignment="1">
      <alignment horizontal="left"/>
    </xf>
    <xf numFmtId="0" fontId="1" fillId="0" borderId="6" xfId="0" applyFont="1" applyBorder="1" applyAlignment="1">
      <alignment wrapText="1"/>
    </xf>
    <xf numFmtId="164" fontId="0" fillId="0" borderId="0" xfId="0" applyNumberFormat="1"/>
    <xf numFmtId="0" fontId="3" fillId="2" borderId="8" xfId="0" applyFont="1" applyFill="1" applyBorder="1" applyAlignment="1">
      <alignment wrapText="1"/>
    </xf>
    <xf numFmtId="164" fontId="3" fillId="2" borderId="8" xfId="0" applyNumberFormat="1" applyFont="1" applyFill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164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6" fontId="5" fillId="0" borderId="0" xfId="0" applyNumberFormat="1" applyFont="1" applyAlignment="1">
      <alignment horizontal="left"/>
    </xf>
    <xf numFmtId="164" fontId="3" fillId="5" borderId="9" xfId="0" applyNumberFormat="1" applyFont="1" applyFill="1" applyBorder="1" applyAlignment="1">
      <alignment horizontal="left" wrapText="1"/>
    </xf>
    <xf numFmtId="164" fontId="3" fillId="5" borderId="6" xfId="0" applyNumberFormat="1" applyFont="1" applyFill="1" applyBorder="1" applyAlignment="1">
      <alignment horizontal="left" wrapText="1"/>
    </xf>
    <xf numFmtId="164" fontId="4" fillId="3" borderId="6" xfId="0" applyNumberFormat="1" applyFont="1" applyFill="1" applyBorder="1" applyAlignment="1">
      <alignment horizontal="left" wrapText="1"/>
    </xf>
    <xf numFmtId="164" fontId="4" fillId="3" borderId="7" xfId="0" applyNumberFormat="1" applyFont="1" applyFill="1" applyBorder="1" applyAlignment="1">
      <alignment horizontal="left" wrapText="1"/>
    </xf>
    <xf numFmtId="164" fontId="4" fillId="3" borderId="9" xfId="0" applyNumberFormat="1" applyFont="1" applyFill="1" applyBorder="1" applyAlignment="1">
      <alignment horizontal="left" wrapText="1"/>
    </xf>
    <xf numFmtId="164" fontId="11" fillId="4" borderId="1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evils, Lynn" id="{D50ABD89-49AB-4161-A91D-E2EF2F4B6BCE}" userId="S::Nevils_Lynn@rsccd.edu::731fd1fe-4444-4cea-bd5b-cc15e3d8b2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91F0-40AE-457E-978A-FF6585F8A807}">
  <dimension ref="A1:L29"/>
  <sheetViews>
    <sheetView tabSelected="1" zoomScaleNormal="100" workbookViewId="0">
      <selection activeCell="I3" sqref="I3"/>
    </sheetView>
  </sheetViews>
  <sheetFormatPr defaultRowHeight="15" x14ac:dyDescent="0.25"/>
  <cols>
    <col min="1" max="1" width="25.7109375" customWidth="1"/>
    <col min="2" max="8" width="22.7109375" customWidth="1"/>
    <col min="11" max="12" width="10.140625" bestFit="1" customWidth="1"/>
  </cols>
  <sheetData>
    <row r="1" spans="1:8" ht="65.25" customHeight="1" thickBot="1" x14ac:dyDescent="0.3">
      <c r="A1" s="9" t="s">
        <v>0</v>
      </c>
      <c r="B1" s="9" t="s">
        <v>1</v>
      </c>
      <c r="C1" s="9" t="s">
        <v>14</v>
      </c>
      <c r="D1" s="10" t="s">
        <v>40</v>
      </c>
      <c r="E1" s="10" t="s">
        <v>38</v>
      </c>
      <c r="F1" s="10" t="s">
        <v>15</v>
      </c>
      <c r="G1" s="10" t="s">
        <v>16</v>
      </c>
      <c r="H1" s="10" t="s">
        <v>39</v>
      </c>
    </row>
    <row r="2" spans="1:8" ht="65.25" customHeight="1" x14ac:dyDescent="0.25">
      <c r="A2" s="1" t="s">
        <v>17</v>
      </c>
      <c r="B2" s="1" t="s">
        <v>18</v>
      </c>
      <c r="C2" s="7" t="s">
        <v>19</v>
      </c>
      <c r="D2" s="19">
        <v>0</v>
      </c>
      <c r="E2" s="19">
        <v>0</v>
      </c>
      <c r="F2" s="19">
        <v>261563</v>
      </c>
      <c r="G2" s="17">
        <v>280193</v>
      </c>
      <c r="H2" s="17">
        <v>85000</v>
      </c>
    </row>
    <row r="3" spans="1:8" ht="64.5" x14ac:dyDescent="0.25">
      <c r="A3" s="1" t="s">
        <v>2</v>
      </c>
      <c r="B3" s="2" t="s">
        <v>20</v>
      </c>
      <c r="C3" s="7" t="s">
        <v>21</v>
      </c>
      <c r="D3" s="19">
        <v>62913.25</v>
      </c>
      <c r="E3" s="19">
        <v>39885.660000000003</v>
      </c>
      <c r="F3" s="19">
        <v>153860.91</v>
      </c>
      <c r="G3" s="21">
        <v>200659</v>
      </c>
      <c r="H3" s="17">
        <f>(G3*0.1)+G3</f>
        <v>220724.9</v>
      </c>
    </row>
    <row r="4" spans="1:8" ht="26.25" x14ac:dyDescent="0.25">
      <c r="A4" s="1" t="s">
        <v>3</v>
      </c>
      <c r="B4" s="2" t="s">
        <v>4</v>
      </c>
      <c r="C4" s="7" t="s">
        <v>22</v>
      </c>
      <c r="D4" s="19" t="s">
        <v>41</v>
      </c>
      <c r="E4" s="19" t="s">
        <v>41</v>
      </c>
      <c r="F4" s="19">
        <v>33425</v>
      </c>
      <c r="G4" s="19">
        <v>9125</v>
      </c>
      <c r="H4" s="17">
        <f>(G4*0.1)+G4</f>
        <v>10037.5</v>
      </c>
    </row>
    <row r="5" spans="1:8" ht="26.25" x14ac:dyDescent="0.25">
      <c r="A5" s="1" t="s">
        <v>3</v>
      </c>
      <c r="B5" s="2" t="s">
        <v>23</v>
      </c>
      <c r="C5" s="7" t="s">
        <v>24</v>
      </c>
      <c r="D5" s="19">
        <v>0</v>
      </c>
      <c r="E5" s="19">
        <v>0</v>
      </c>
      <c r="F5" s="19">
        <v>5000</v>
      </c>
      <c r="G5" s="19">
        <v>2750</v>
      </c>
      <c r="H5" s="17">
        <v>0</v>
      </c>
    </row>
    <row r="6" spans="1:8" ht="26.25" x14ac:dyDescent="0.25">
      <c r="A6" s="1" t="s">
        <v>3</v>
      </c>
      <c r="B6" s="2" t="s">
        <v>5</v>
      </c>
      <c r="C6" s="7" t="s">
        <v>25</v>
      </c>
      <c r="D6" s="19" t="s">
        <v>41</v>
      </c>
      <c r="E6" s="19">
        <v>5750</v>
      </c>
      <c r="F6" s="19">
        <v>42297</v>
      </c>
      <c r="G6" s="19">
        <v>37950</v>
      </c>
      <c r="H6" s="17">
        <f>(G6*0.1)+G6</f>
        <v>41745</v>
      </c>
    </row>
    <row r="7" spans="1:8" ht="26.25" x14ac:dyDescent="0.25">
      <c r="A7" s="1" t="s">
        <v>3</v>
      </c>
      <c r="B7" s="2" t="s">
        <v>7</v>
      </c>
      <c r="C7" s="7" t="s">
        <v>26</v>
      </c>
      <c r="D7" s="19" t="s">
        <v>41</v>
      </c>
      <c r="E7" s="19">
        <v>6975</v>
      </c>
      <c r="F7" s="19">
        <v>39704</v>
      </c>
      <c r="G7" s="19">
        <v>38286</v>
      </c>
      <c r="H7" s="17">
        <f t="shared" ref="H7:H14" si="0">(G7*0.1)+G7</f>
        <v>42114.6</v>
      </c>
    </row>
    <row r="8" spans="1:8" ht="26.25" x14ac:dyDescent="0.25">
      <c r="A8" s="1" t="s">
        <v>3</v>
      </c>
      <c r="B8" s="2" t="s">
        <v>6</v>
      </c>
      <c r="C8" s="7" t="s">
        <v>27</v>
      </c>
      <c r="D8" s="19" t="s">
        <v>41</v>
      </c>
      <c r="E8" s="19">
        <v>36123</v>
      </c>
      <c r="F8" s="19">
        <v>41622</v>
      </c>
      <c r="G8" s="19">
        <v>52361.2</v>
      </c>
      <c r="H8" s="17">
        <f t="shared" si="0"/>
        <v>57597.32</v>
      </c>
    </row>
    <row r="9" spans="1:8" ht="26.25" x14ac:dyDescent="0.25">
      <c r="A9" s="1" t="s">
        <v>3</v>
      </c>
      <c r="B9" s="2" t="s">
        <v>28</v>
      </c>
      <c r="C9" s="7" t="s">
        <v>29</v>
      </c>
      <c r="D9" s="19" t="s">
        <v>41</v>
      </c>
      <c r="E9" s="19">
        <v>14000</v>
      </c>
      <c r="F9" s="19">
        <v>22198</v>
      </c>
      <c r="G9" s="19">
        <v>33140</v>
      </c>
      <c r="H9" s="17">
        <f t="shared" si="0"/>
        <v>36454</v>
      </c>
    </row>
    <row r="10" spans="1:8" ht="26.25" x14ac:dyDescent="0.25">
      <c r="A10" s="1" t="s">
        <v>3</v>
      </c>
      <c r="B10" s="2" t="s">
        <v>30</v>
      </c>
      <c r="C10" s="7" t="s">
        <v>31</v>
      </c>
      <c r="D10" s="19">
        <v>0</v>
      </c>
      <c r="E10" s="19">
        <v>0</v>
      </c>
      <c r="F10" s="19">
        <f>90982+10490.96</f>
        <v>101472.95999999999</v>
      </c>
      <c r="G10" s="18">
        <v>84063.03</v>
      </c>
      <c r="H10" s="17">
        <f t="shared" si="0"/>
        <v>92469.332999999999</v>
      </c>
    </row>
    <row r="11" spans="1:8" ht="39" x14ac:dyDescent="0.25">
      <c r="A11" s="1" t="s">
        <v>3</v>
      </c>
      <c r="B11" s="2" t="s">
        <v>32</v>
      </c>
      <c r="C11" s="7" t="s">
        <v>33</v>
      </c>
      <c r="D11" s="19" t="s">
        <v>41</v>
      </c>
      <c r="E11" s="19">
        <v>62064.480000000003</v>
      </c>
      <c r="F11" s="19">
        <v>63921</v>
      </c>
      <c r="G11" s="17">
        <v>73301.67</v>
      </c>
      <c r="H11" s="17">
        <f t="shared" si="0"/>
        <v>80631.837</v>
      </c>
    </row>
    <row r="12" spans="1:8" ht="39" x14ac:dyDescent="0.25">
      <c r="A12" s="1" t="s">
        <v>8</v>
      </c>
      <c r="B12" s="2" t="s">
        <v>9</v>
      </c>
      <c r="C12" s="7" t="s">
        <v>34</v>
      </c>
      <c r="D12" s="19">
        <v>0</v>
      </c>
      <c r="E12" s="19">
        <v>5444.14</v>
      </c>
      <c r="F12" s="19">
        <v>6032.78</v>
      </c>
      <c r="G12" s="19">
        <v>6032.78</v>
      </c>
      <c r="H12" s="17">
        <f t="shared" si="0"/>
        <v>6636.058</v>
      </c>
    </row>
    <row r="13" spans="1:8" ht="26.25" x14ac:dyDescent="0.25">
      <c r="A13" s="3" t="s">
        <v>10</v>
      </c>
      <c r="B13" s="2" t="s">
        <v>11</v>
      </c>
      <c r="C13" s="7" t="s">
        <v>35</v>
      </c>
      <c r="D13" s="19" t="s">
        <v>41</v>
      </c>
      <c r="E13" s="19" t="s">
        <v>41</v>
      </c>
      <c r="F13" s="19">
        <v>320</v>
      </c>
      <c r="G13" s="19">
        <v>320</v>
      </c>
      <c r="H13" s="17">
        <v>320</v>
      </c>
    </row>
    <row r="14" spans="1:8" ht="39.75" thickBot="1" x14ac:dyDescent="0.3">
      <c r="A14" s="4" t="s">
        <v>12</v>
      </c>
      <c r="B14" s="5" t="s">
        <v>13</v>
      </c>
      <c r="C14" s="11" t="s">
        <v>36</v>
      </c>
      <c r="D14" s="19">
        <v>70948.800000000003</v>
      </c>
      <c r="E14" s="19" t="s">
        <v>42</v>
      </c>
      <c r="F14" s="20">
        <v>62223.040000000001</v>
      </c>
      <c r="G14" s="19">
        <v>62223.040000000001</v>
      </c>
      <c r="H14" s="17">
        <v>62223.040000000001</v>
      </c>
    </row>
    <row r="15" spans="1:8" ht="20.25" thickTop="1" thickBot="1" x14ac:dyDescent="0.35">
      <c r="A15" s="1"/>
      <c r="B15" s="12" t="s">
        <v>37</v>
      </c>
      <c r="C15" s="13"/>
      <c r="D15" s="22">
        <f t="shared" ref="D15:E15" si="1">SUM(D1:D14)</f>
        <v>133862.04999999999</v>
      </c>
      <c r="E15" s="22">
        <f t="shared" si="1"/>
        <v>170242.28000000003</v>
      </c>
      <c r="F15" s="22">
        <f>SUM(F1:F14)</f>
        <v>833639.69000000006</v>
      </c>
      <c r="G15" s="22">
        <f>SUM(G1:G14)</f>
        <v>880404.72000000009</v>
      </c>
      <c r="H15" s="22">
        <f>SUM(H1:H14)</f>
        <v>735953.58799999999</v>
      </c>
    </row>
    <row r="16" spans="1:8" x14ac:dyDescent="0.25">
      <c r="B16" s="14"/>
      <c r="C16" s="14"/>
      <c r="D16" s="14"/>
      <c r="E16" s="14"/>
      <c r="G16" s="6"/>
      <c r="H16" s="6"/>
    </row>
    <row r="17" spans="2:12" x14ac:dyDescent="0.25">
      <c r="B17" s="15"/>
      <c r="C17" s="15"/>
      <c r="D17" s="15"/>
      <c r="E17" s="15"/>
      <c r="G17" s="16"/>
      <c r="H17" s="16"/>
    </row>
    <row r="18" spans="2:12" x14ac:dyDescent="0.25">
      <c r="B18" s="15"/>
      <c r="C18" s="15"/>
      <c r="D18" s="15"/>
      <c r="E18" s="15"/>
      <c r="F18" s="6"/>
      <c r="G18" s="6"/>
      <c r="H18" s="6"/>
    </row>
    <row r="19" spans="2:12" x14ac:dyDescent="0.25">
      <c r="L19" s="8"/>
    </row>
    <row r="20" spans="2:12" x14ac:dyDescent="0.25">
      <c r="L20" s="8"/>
    </row>
    <row r="29" spans="2:12" x14ac:dyDescent="0.25">
      <c r="K29">
        <f>814+930</f>
        <v>1744</v>
      </c>
    </row>
  </sheetData>
  <pageMargins left="0.7" right="0.7" top="0.75" bottom="0.75" header="0.3" footer="0.3"/>
  <pageSetup scale="8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C09CEF0339DC468222C91346CDD539" ma:contentTypeVersion="1" ma:contentTypeDescription="Create a new document." ma:contentTypeScope="" ma:versionID="193e7e668244530c148eea80ca0504d1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2d050e1453bc1ddb678aac9c48f7ee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0894882-773f-4ca4-8f88-a7623eb85067">65525KZWNX2R-2054884611-1061</_dlc_DocId>
    <_dlc_DocIdUrl xmlns="20894882-773f-4ca4-8f88-a7623eb85067">
      <Url>https://rsccd.edu/Departments/Educational-Services/Technology-Advisor-Group/_layouts/15/DocIdRedir.aspx?ID=65525KZWNX2R-2054884611-1061</Url>
      <Description>65525KZWNX2R-2054884611-1061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5BF89DB-57B2-47FB-B234-3D2385451B86}"/>
</file>

<file path=customXml/itemProps2.xml><?xml version="1.0" encoding="utf-8"?>
<ds:datastoreItem xmlns:ds="http://schemas.openxmlformats.org/officeDocument/2006/customXml" ds:itemID="{3CB45A52-0640-4709-BEED-266C032BF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4C5543-D657-41CD-9D47-C461BBF910B1}">
  <ds:schemaRefs>
    <ds:schemaRef ds:uri="http://schemas.microsoft.com/office/2006/documentManagement/types"/>
    <ds:schemaRef ds:uri="1869c2ac-8a76-40df-b28f-2242c132bc6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050d66-7874-4579-8924-0c00f721471f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D3A43FE-90A7-40DC-A0BA-B87633DE6F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Pandemic Expenditures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Nevils, Lynn</dc:creator>
  <cp:keywords/>
  <dc:description/>
  <cp:lastModifiedBy>Gonzalez, Jesse</cp:lastModifiedBy>
  <cp:revision/>
  <dcterms:created xsi:type="dcterms:W3CDTF">2022-05-26T18:57:42Z</dcterms:created>
  <dcterms:modified xsi:type="dcterms:W3CDTF">2023-01-30T22:24:45Z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0x01010099C09CEF0339DC468222C91346CDD539</vt:lpwstr>
  </property>
  <property fmtid="{D5CDD505-2E9C-101B-9397-08002B2CF9AE}" pid="3" name="_dlc_DocIdItemGuid">
    <vt:lpwstr>48803453-cf7e-4fb2-bab5-25507451efb9</vt:lpwstr>
  </property>
</Properties>
</file>